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65" windowWidth="19095" windowHeight="11160" firstSheet="1" activeTab="1"/>
  </bookViews>
  <sheets>
    <sheet name="3K2" sheetId="5" state="hidden" r:id="rId1"/>
    <sheet name="4-D" sheetId="16" r:id="rId2"/>
  </sheets>
  <externalReferences>
    <externalReference r:id="rId3"/>
  </externalReferences>
  <definedNames>
    <definedName name="_GoBack" localSheetId="1">'4-D'!$A$3</definedName>
    <definedName name="k">#REF!</definedName>
    <definedName name="L">#REF!</definedName>
    <definedName name="LoanProjectFinInfo2">'[1]3-A'!$B$6:$M$141</definedName>
  </definedNames>
  <calcPr calcId="124519"/>
</workbook>
</file>

<file path=xl/calcChain.xml><?xml version="1.0" encoding="utf-8"?>
<calcChain xmlns="http://schemas.openxmlformats.org/spreadsheetml/2006/main">
  <c r="D61" i="5"/>
  <c r="C61"/>
</calcChain>
</file>

<file path=xl/comments1.xml><?xml version="1.0" encoding="utf-8"?>
<comments xmlns="http://schemas.openxmlformats.org/spreadsheetml/2006/main">
  <authors>
    <author>NEDA</author>
  </authors>
  <commentList>
    <comment ref="A8" authorId="0">
      <text>
        <r>
          <rPr>
            <b/>
            <sz val="9"/>
            <color indexed="81"/>
            <rFont val="Tahoma"/>
            <family val="2"/>
          </rPr>
          <t>NEDA:</t>
        </r>
        <r>
          <rPr>
            <sz val="9"/>
            <color indexed="81"/>
            <rFont val="Tahoma"/>
            <family val="2"/>
          </rPr>
          <t xml:space="preserve">
Fin indicators (Net Comm, Sched Avail, Actual Avail, Backlog) are broken down for the two loans, in proportion to their share on the total loan amount (15% &amp; 85%, resp).</t>
        </r>
      </text>
    </comment>
  </commentList>
</comments>
</file>

<file path=xl/sharedStrings.xml><?xml version="1.0" encoding="utf-8"?>
<sst xmlns="http://schemas.openxmlformats.org/spreadsheetml/2006/main" count="134" uniqueCount="99">
  <si>
    <t>Project</t>
  </si>
  <si>
    <t>TOTAL</t>
  </si>
  <si>
    <t>CY 2013 ODA Portfolio Review</t>
  </si>
  <si>
    <t>Annex 3-F</t>
  </si>
  <si>
    <t>COMMITMENT FEES PAID IN 2012 AND 2013 BY PROJECT (in US$M)</t>
  </si>
  <si>
    <t>IA</t>
  </si>
  <si>
    <t>National Program Support for Tax Administration</t>
  </si>
  <si>
    <t>BIR</t>
  </si>
  <si>
    <t>Mindanao Rural Development Project-Phase 2</t>
  </si>
  <si>
    <t>DA</t>
  </si>
  <si>
    <t>Infrastructure for Rural Productivity  Enhancement Sector</t>
  </si>
  <si>
    <t>Tulay ng Pangulo Para sa Kaunlarang Pang-agraryo Project</t>
  </si>
  <si>
    <t>DAR</t>
  </si>
  <si>
    <t>Agrarian Reform Communities Project II</t>
  </si>
  <si>
    <t xml:space="preserve">Mindanao Sustainable Agrarian and Agriculture Development Project </t>
  </si>
  <si>
    <t>Agrarian Reform Communities Development Project II</t>
  </si>
  <si>
    <t>Credit for Better Health Care Project</t>
  </si>
  <si>
    <t>DBP</t>
  </si>
  <si>
    <t>Logistics Infrastructure Development Project</t>
  </si>
  <si>
    <t>Integrated Coastal Resources Management Project</t>
  </si>
  <si>
    <t>DENR</t>
  </si>
  <si>
    <t>National Program Support for Environment and Natural Resources Management Project</t>
  </si>
  <si>
    <t>Forestland Management Project</t>
  </si>
  <si>
    <t>Community Based Forest and Mangrove Management Project</t>
  </si>
  <si>
    <t>Land Administration &amp; Management Project Phase II</t>
  </si>
  <si>
    <t>National Support for Basic Education</t>
  </si>
  <si>
    <t>DepEd</t>
  </si>
  <si>
    <t>Mindanao Basic Improvement</t>
  </si>
  <si>
    <t>DILG</t>
  </si>
  <si>
    <t>Philippine Energy Efficiency Project</t>
  </si>
  <si>
    <t>DOE</t>
  </si>
  <si>
    <t>Increasing Computer Television Program I</t>
  </si>
  <si>
    <t>DOF</t>
  </si>
  <si>
    <t>National Sector Support for Health Reform</t>
  </si>
  <si>
    <t>DOH</t>
  </si>
  <si>
    <t>Second Women's Health and Safe Motherhood Project</t>
  </si>
  <si>
    <t>Health Sector Development Project</t>
  </si>
  <si>
    <t>Greater Maritime Access (GMA) Ports</t>
  </si>
  <si>
    <t>DOTC</t>
  </si>
  <si>
    <t>PH-P256 New Bohol Airport Construction and Sustainable Environment Protection Project</t>
  </si>
  <si>
    <t>Laguindingan Airport Development Project</t>
  </si>
  <si>
    <t>Mega Bridges for Urban and Rural Development</t>
  </si>
  <si>
    <t>DPWH</t>
  </si>
  <si>
    <t>Road Upgrading and Preservation Project</t>
  </si>
  <si>
    <t>Road Improvement and Institutional Development Project</t>
  </si>
  <si>
    <t>Post Ondoy and Pepeng Short-term Infrastructure Rehabilitation Project</t>
  </si>
  <si>
    <t>Central Luzon Link Expressway</t>
  </si>
  <si>
    <t>Pasig Marikina River Channel Improvement Project (Phase II)</t>
  </si>
  <si>
    <t>Flood Risk Management Project along Selected Principal Rivers 2</t>
  </si>
  <si>
    <t>Arterial Road Bypass Project Phase 2</t>
  </si>
  <si>
    <t>Bridge Construction/Replacement Project</t>
  </si>
  <si>
    <t>DPWH Bridge Construction Acceleration Project for Calamity-Stricken Areas</t>
  </si>
  <si>
    <t>Metro Manila Urban Transport Integration Project</t>
  </si>
  <si>
    <t>PH-P249 Central Luzon Link Expressway Project</t>
  </si>
  <si>
    <t>PH-P252 Pasig-Marikina River Channel Improvement Project Phase III</t>
  </si>
  <si>
    <t>PH-P253 Flood Risk Management Project in Cagayan River, Tagoloan River, and Imus River</t>
  </si>
  <si>
    <t>Social Protection Support Project</t>
  </si>
  <si>
    <t>DSWD</t>
  </si>
  <si>
    <t>KALAHI-CIDSS Project</t>
  </si>
  <si>
    <t>2nd Women's Health and Motherhood</t>
  </si>
  <si>
    <t>IBRD</t>
  </si>
  <si>
    <t>Agriculture Credit Support Project</t>
  </si>
  <si>
    <t>LBP</t>
  </si>
  <si>
    <t>ARMM Social Fund for Peace and Development</t>
  </si>
  <si>
    <t>ASFPD-FMO</t>
  </si>
  <si>
    <t>Manila Third Sewerage Project</t>
  </si>
  <si>
    <t>Support for Strategic Local Development and Investment Project</t>
  </si>
  <si>
    <t>Laguna De Bay Institutional Strengthening and Community Participation Project</t>
  </si>
  <si>
    <t>LLDA</t>
  </si>
  <si>
    <t>Development of Poor Urban Communities Sector Project</t>
  </si>
  <si>
    <t>Environmental Development Project</t>
  </si>
  <si>
    <t>Agno River Integrated Irrigation Project</t>
  </si>
  <si>
    <t>NIA</t>
  </si>
  <si>
    <t>Local Government Financing and Budget Reform Program, Subprogram 2 (LGFBR2)</t>
  </si>
  <si>
    <t xml:space="preserve">National Irrigation Sector Rehabilitation and Improvement Project </t>
  </si>
  <si>
    <t>Southern Philippine Irrigation Sector Project</t>
  </si>
  <si>
    <t>NorthRail Project Phase 1 Section 1</t>
  </si>
  <si>
    <t>NorthRail</t>
  </si>
  <si>
    <t>Pasig River Dredging Project</t>
  </si>
  <si>
    <t>PRRC</t>
  </si>
  <si>
    <t>Judicial Reform Support Project</t>
  </si>
  <si>
    <t>SC</t>
  </si>
  <si>
    <t>Experience of Dual Education and Training</t>
  </si>
  <si>
    <t>TESDA</t>
  </si>
  <si>
    <t>Project Title</t>
  </si>
  <si>
    <t xml:space="preserve">Lessons Learned </t>
  </si>
  <si>
    <t>End-of-Project Evaluation</t>
  </si>
  <si>
    <t>CIDA</t>
  </si>
  <si>
    <r>
      <t xml:space="preserve">1.       </t>
    </r>
    <r>
      <rPr>
        <b/>
        <sz val="10"/>
        <color theme="1"/>
        <rFont val="Century Gothic"/>
        <family val="2"/>
      </rPr>
      <t>Gender Responsive Economic Actions Transformation of Women / PCW</t>
    </r>
  </si>
  <si>
    <t>·         For women to be economically empowered, investments must target women directly, specifically, building capacity of women as entrepreneurs, as GWP has successfully contributed to establishing an enabling environment for WEE at national and local levels.</t>
  </si>
  <si>
    <t xml:space="preserve">·         To avoid false expectations, leveling of expectations among all stakeholders at the beginning of the project is critical. </t>
  </si>
  <si>
    <t>·         Likewise, communication of project focus and the inputs that project partners can realistically expect from the project should be a continuous exercise.</t>
  </si>
  <si>
    <t>·         Capacity development of all stakeholders is critical to achieving WEE.</t>
  </si>
  <si>
    <t>·         The best approach to effectively serve client-beneficiaries is convergence, not competition, among various service providers with different mandates and expertise. Participatory and consultative processes strengthen partnership.</t>
  </si>
  <si>
    <t>·         Assigning a Local Area Coordinator at the LGU is an effective strategy as it facilitates implementation and monitoring of project activities.</t>
  </si>
  <si>
    <t>·         Baseline information on clients and implementing partners is necessary in monitoring and assessing change caused or contributed by the project.</t>
  </si>
  <si>
    <t>·         A future WEE program will highly benefit from building on the achievements of GWP.</t>
  </si>
  <si>
    <t>Lessons Learned Drawn from Project Report</t>
  </si>
  <si>
    <t>Annex 4-D</t>
  </si>
</sst>
</file>

<file path=xl/styles.xml><?xml version="1.0" encoding="utf-8"?>
<styleSheet xmlns="http://schemas.openxmlformats.org/spreadsheetml/2006/main">
  <numFmts count="2">
    <numFmt numFmtId="43" formatCode="_(* #,##0.00_);_(* \(#,##0.00\);_(* &quot;-&quot;??_);_(@_)"/>
    <numFmt numFmtId="165" formatCode="0.0000"/>
  </numFmts>
  <fonts count="12">
    <font>
      <sz val="11"/>
      <color theme="1"/>
      <name val="Calibri"/>
      <family val="2"/>
      <scheme val="minor"/>
    </font>
    <font>
      <sz val="11"/>
      <color theme="1"/>
      <name val="Calibri"/>
      <family val="2"/>
      <scheme val="minor"/>
    </font>
    <font>
      <sz val="10"/>
      <name val="Arial"/>
      <family val="2"/>
    </font>
    <font>
      <sz val="10"/>
      <name val="Century Gothic"/>
      <family val="2"/>
    </font>
    <font>
      <b/>
      <sz val="10"/>
      <name val="Century Gothic"/>
      <family val="2"/>
    </font>
    <font>
      <sz val="10"/>
      <name val="MS Sans Serif"/>
      <family val="2"/>
    </font>
    <font>
      <sz val="10"/>
      <color theme="1"/>
      <name val="Tahoma"/>
      <family val="2"/>
    </font>
    <font>
      <sz val="11"/>
      <color indexed="8"/>
      <name val="Calibri"/>
      <family val="2"/>
    </font>
    <font>
      <sz val="10"/>
      <color theme="1"/>
      <name val="Century Gothic"/>
      <family val="2"/>
    </font>
    <font>
      <b/>
      <sz val="10"/>
      <color theme="1"/>
      <name val="Century Gothic"/>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theme="8" tint="0.39997558519241921"/>
        <bgColor indexed="64"/>
      </patternFill>
    </fill>
    <fill>
      <patternFill patternType="solid">
        <fgColor rgb="FF92CDDC"/>
        <bgColor indexed="64"/>
      </patternFill>
    </fill>
    <fill>
      <patternFill patternType="solid">
        <fgColor rgb="FFFABF8F"/>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7">
    <xf numFmtId="0" fontId="0"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5" fillId="0" borderId="0"/>
    <xf numFmtId="0" fontId="5" fillId="0" borderId="0"/>
    <xf numFmtId="0" fontId="5" fillId="0" borderId="0"/>
    <xf numFmtId="0" fontId="6" fillId="0" borderId="0"/>
    <xf numFmtId="0" fontId="5" fillId="0" borderId="0"/>
    <xf numFmtId="0" fontId="2" fillId="0" borderId="0"/>
    <xf numFmtId="0" fontId="2" fillId="0" borderId="0"/>
    <xf numFmtId="0" fontId="7" fillId="0" borderId="0"/>
    <xf numFmtId="0" fontId="5" fillId="0" borderId="0"/>
    <xf numFmtId="0" fontId="7" fillId="0" borderId="0"/>
    <xf numFmtId="0" fontId="2" fillId="0" borderId="0"/>
    <xf numFmtId="0" fontId="2" fillId="0" borderId="0"/>
    <xf numFmtId="0" fontId="1" fillId="0" borderId="0"/>
    <xf numFmtId="9" fontId="2" fillId="0" borderId="0" applyFont="0" applyFill="0" applyBorder="0" applyAlignment="0" applyProtection="0"/>
  </cellStyleXfs>
  <cellXfs count="27">
    <xf numFmtId="0" fontId="0" fillId="0" borderId="0" xfId="0"/>
    <xf numFmtId="0" fontId="8" fillId="0" borderId="0" xfId="0" applyFont="1"/>
    <xf numFmtId="0" fontId="9" fillId="0" borderId="0" xfId="0" applyFont="1" applyAlignment="1"/>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8" fillId="0" borderId="3" xfId="0" applyFont="1" applyBorder="1"/>
    <xf numFmtId="0" fontId="3" fillId="0" borderId="6" xfId="0" applyFont="1" applyFill="1" applyBorder="1" applyAlignment="1">
      <alignment horizontal="left" vertical="center" wrapText="1"/>
    </xf>
    <xf numFmtId="0" fontId="3" fillId="0" borderId="6" xfId="0" applyFont="1" applyFill="1" applyBorder="1" applyAlignment="1">
      <alignment horizontal="center" vertical="center"/>
    </xf>
    <xf numFmtId="165" fontId="8" fillId="0" borderId="7" xfId="0" applyNumberFormat="1" applyFont="1" applyBorder="1" applyAlignment="1">
      <alignment vertical="center"/>
    </xf>
    <xf numFmtId="165" fontId="8" fillId="0" borderId="6" xfId="0" applyNumberFormat="1" applyFont="1" applyBorder="1" applyAlignment="1">
      <alignment vertical="center"/>
    </xf>
    <xf numFmtId="165" fontId="8" fillId="0" borderId="7" xfId="0" applyNumberFormat="1" applyFont="1" applyBorder="1"/>
    <xf numFmtId="165" fontId="8" fillId="0" borderId="6" xfId="0" applyNumberFormat="1" applyFont="1" applyBorder="1"/>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9" fillId="0" borderId="0" xfId="0" applyFont="1"/>
    <xf numFmtId="165" fontId="9" fillId="0" borderId="0" xfId="0" applyNumberFormat="1" applyFont="1"/>
    <xf numFmtId="0" fontId="9" fillId="3" borderId="6" xfId="0" applyFont="1" applyFill="1" applyBorder="1" applyAlignment="1">
      <alignment horizontal="left" vertical="top" wrapText="1" indent="8"/>
    </xf>
    <xf numFmtId="0" fontId="9" fillId="3" borderId="6" xfId="0" applyFont="1" applyFill="1" applyBorder="1" applyAlignment="1">
      <alignment horizontal="center" vertical="top" wrapText="1"/>
    </xf>
    <xf numFmtId="0" fontId="8" fillId="0" borderId="4" xfId="0" applyFont="1" applyBorder="1" applyAlignment="1">
      <alignment horizontal="left" vertical="top" wrapText="1" indent="2"/>
    </xf>
    <xf numFmtId="0" fontId="8" fillId="0" borderId="1" xfId="0" applyFont="1" applyBorder="1" applyAlignment="1">
      <alignment horizontal="left" vertical="top" wrapText="1" indent="2"/>
    </xf>
    <xf numFmtId="0" fontId="8" fillId="0" borderId="2" xfId="0" applyFont="1" applyBorder="1" applyAlignment="1">
      <alignment horizontal="left" vertical="top" wrapText="1" indent="2"/>
    </xf>
    <xf numFmtId="0" fontId="8" fillId="0" borderId="0" xfId="0" applyFont="1" applyAlignment="1">
      <alignment horizontal="right"/>
    </xf>
    <xf numFmtId="0" fontId="9" fillId="0" borderId="0" xfId="0" applyFont="1" applyAlignment="1">
      <alignment horizontal="center"/>
    </xf>
    <xf numFmtId="0" fontId="9" fillId="0" borderId="5" xfId="0" applyFont="1" applyBorder="1" applyAlignment="1">
      <alignment horizontal="center"/>
    </xf>
    <xf numFmtId="0" fontId="9" fillId="4" borderId="6" xfId="0" applyFont="1" applyFill="1" applyBorder="1" applyAlignment="1">
      <alignment vertical="top" wrapText="1"/>
    </xf>
    <xf numFmtId="0" fontId="9" fillId="5" borderId="6" xfId="0" applyFont="1" applyFill="1" applyBorder="1" applyAlignment="1">
      <alignment vertical="top" wrapText="1"/>
    </xf>
    <xf numFmtId="0" fontId="8" fillId="0" borderId="6" xfId="0" applyFont="1" applyBorder="1" applyAlignment="1">
      <alignment horizontal="left" vertical="top" wrapText="1" indent="2"/>
    </xf>
  </cellXfs>
  <cellStyles count="27">
    <cellStyle name="Comma 2" xfId="7"/>
    <cellStyle name="Comma 2 2" xfId="8"/>
    <cellStyle name="Comma 2 3" xfId="9"/>
    <cellStyle name="Comma 3" xfId="10"/>
    <cellStyle name="Comma 4" xfId="11"/>
    <cellStyle name="Comma 5" xfId="12"/>
    <cellStyle name="Comma 6" xfId="2"/>
    <cellStyle name="Comma 7" xfId="5"/>
    <cellStyle name="Normal" xfId="0" builtinId="0"/>
    <cellStyle name="Normal 10" xfId="13"/>
    <cellStyle name="Normal 10 2" xfId="14"/>
    <cellStyle name="Normal 11" xfId="4"/>
    <cellStyle name="Normal 12" xfId="15"/>
    <cellStyle name="Normal 2" xfId="3"/>
    <cellStyle name="Normal 2 2" xfId="16"/>
    <cellStyle name="Normal 2 3" xfId="17"/>
    <cellStyle name="Normal 2 3 2" xfId="18"/>
    <cellStyle name="Normal 3" xfId="19"/>
    <cellStyle name="Normal 4" xfId="20"/>
    <cellStyle name="Normal 5" xfId="21"/>
    <cellStyle name="Normal 6" xfId="22"/>
    <cellStyle name="Normal 6 2" xfId="23"/>
    <cellStyle name="Normal 7" xfId="24"/>
    <cellStyle name="Normal 8" xfId="25"/>
    <cellStyle name="Normal 9" xfId="1"/>
    <cellStyle name="Percent 2" xfId="26"/>
    <cellStyle name="Percent 3"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MS%20Files\Users\NEDA\Desktop\CY%202010%20ODA%20Review%20Final%20Report\CY%202010%20ODA%20Report%20(doc%20files)\CY%202010%20ODA%20Review%20Annexes%20(26%20June%202011)\Annex%203-A%20List%20of%20Active%20ODA%20Loan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3-A"/>
    </sheetNames>
    <sheetDataSet>
      <sheetData sheetId="0">
        <row r="6">
          <cell r="B6" t="str">
            <v>Loan ID</v>
          </cell>
          <cell r="C6" t="str">
            <v>Loan Title</v>
          </cell>
          <cell r="D6" t="str">
            <v>DP</v>
          </cell>
          <cell r="E6" t="str">
            <v>IA</v>
          </cell>
          <cell r="F6" t="str">
            <v>Loan Signing Date</v>
          </cell>
          <cell r="G6" t="str">
            <v>Loan Effectivity Date</v>
          </cell>
          <cell r="H6" t="str">
            <v>Loan Closing Date</v>
          </cell>
          <cell r="I6" t="str">
            <v>Revised Closing Date</v>
          </cell>
          <cell r="J6" t="str">
            <v>Loan Amount</v>
          </cell>
          <cell r="K6" t="str">
            <v>Cumulative Cancellation</v>
          </cell>
          <cell r="L6" t="str">
            <v xml:space="preserve">Net Commitment </v>
          </cell>
          <cell r="M6" t="str">
            <v>Loan_Status</v>
          </cell>
        </row>
        <row r="8">
          <cell r="J8">
            <v>10131.299999999999</v>
          </cell>
          <cell r="K8">
            <v>68.540000000000006</v>
          </cell>
          <cell r="L8">
            <v>10062.759999999998</v>
          </cell>
        </row>
        <row r="10">
          <cell r="J10">
            <v>997.35</v>
          </cell>
          <cell r="K10">
            <v>18.89</v>
          </cell>
          <cell r="L10">
            <v>978.46</v>
          </cell>
        </row>
        <row r="11">
          <cell r="J11">
            <v>225</v>
          </cell>
          <cell r="K11">
            <v>0</v>
          </cell>
          <cell r="L11">
            <v>225</v>
          </cell>
        </row>
        <row r="12">
          <cell r="J12">
            <v>225</v>
          </cell>
          <cell r="K12">
            <v>0</v>
          </cell>
          <cell r="L12">
            <v>225</v>
          </cell>
        </row>
        <row r="13">
          <cell r="B13" t="str">
            <v>2584-PHI</v>
          </cell>
          <cell r="C13" t="str">
            <v>Local Government Financing and Budget Reform Program - Subprogram 2</v>
          </cell>
          <cell r="D13" t="str">
            <v>ADB</v>
          </cell>
          <cell r="E13" t="str">
            <v>DOF</v>
          </cell>
          <cell r="F13">
            <v>40155</v>
          </cell>
          <cell r="G13">
            <v>40175</v>
          </cell>
          <cell r="H13">
            <v>40268</v>
          </cell>
          <cell r="J13">
            <v>225</v>
          </cell>
          <cell r="K13">
            <v>0</v>
          </cell>
          <cell r="L13">
            <v>225</v>
          </cell>
          <cell r="M13" t="str">
            <v>Closed</v>
          </cell>
        </row>
        <row r="15">
          <cell r="J15">
            <v>772.35</v>
          </cell>
          <cell r="K15">
            <v>18.89</v>
          </cell>
          <cell r="L15">
            <v>753.46</v>
          </cell>
        </row>
        <row r="16">
          <cell r="J16">
            <v>34.08</v>
          </cell>
          <cell r="K16">
            <v>16.29</v>
          </cell>
          <cell r="L16">
            <v>17.79</v>
          </cell>
        </row>
        <row r="17">
          <cell r="B17" t="str">
            <v>2063-PHI</v>
          </cell>
          <cell r="C17" t="str">
            <v>Development of Poor Urban Communities Sector Project</v>
          </cell>
          <cell r="D17" t="str">
            <v>ADB</v>
          </cell>
          <cell r="E17" t="str">
            <v>DBP</v>
          </cell>
          <cell r="F17">
            <v>37977</v>
          </cell>
          <cell r="G17">
            <v>38098</v>
          </cell>
          <cell r="H17">
            <v>40288</v>
          </cell>
          <cell r="I17">
            <v>40339</v>
          </cell>
          <cell r="J17">
            <v>34.08</v>
          </cell>
          <cell r="K17">
            <v>16.29</v>
          </cell>
          <cell r="L17">
            <v>17.79</v>
          </cell>
          <cell r="M17" t="str">
            <v>Closed</v>
          </cell>
        </row>
        <row r="18">
          <cell r="J18">
            <v>400</v>
          </cell>
          <cell r="K18">
            <v>0</v>
          </cell>
          <cell r="L18">
            <v>400</v>
          </cell>
        </row>
        <row r="19">
          <cell r="B19" t="str">
            <v>2662-PHI</v>
          </cell>
          <cell r="C19" t="str">
            <v>Social Protection Support Project</v>
          </cell>
          <cell r="D19" t="str">
            <v>ADB</v>
          </cell>
          <cell r="E19" t="str">
            <v>DSWD</v>
          </cell>
          <cell r="F19">
            <v>40435</v>
          </cell>
          <cell r="G19">
            <v>40555</v>
          </cell>
          <cell r="H19">
            <v>42460</v>
          </cell>
          <cell r="J19">
            <v>400</v>
          </cell>
          <cell r="K19">
            <v>0</v>
          </cell>
          <cell r="L19">
            <v>400</v>
          </cell>
          <cell r="M19" t="str">
            <v>Newly Signed</v>
          </cell>
        </row>
        <row r="20">
          <cell r="J20">
            <v>338.27000000000004</v>
          </cell>
          <cell r="K20">
            <v>2.6</v>
          </cell>
          <cell r="L20">
            <v>335.67</v>
          </cell>
        </row>
        <row r="21">
          <cell r="B21" t="str">
            <v>1772-PHI</v>
          </cell>
          <cell r="C21" t="str">
            <v>Infrastructure for Rural Productivity  Enhancement Sector</v>
          </cell>
          <cell r="D21" t="str">
            <v>ADB</v>
          </cell>
          <cell r="E21" t="str">
            <v>DA</v>
          </cell>
          <cell r="F21">
            <v>36821</v>
          </cell>
          <cell r="G21">
            <v>37291</v>
          </cell>
          <cell r="H21">
            <v>39629</v>
          </cell>
          <cell r="I21">
            <v>40724</v>
          </cell>
          <cell r="J21">
            <v>75</v>
          </cell>
          <cell r="K21">
            <v>0</v>
          </cell>
          <cell r="L21">
            <v>75</v>
          </cell>
          <cell r="M21" t="str">
            <v>Ongoing</v>
          </cell>
        </row>
        <row r="22">
          <cell r="B22" t="str">
            <v>2465-PHI</v>
          </cell>
          <cell r="C22" t="str">
            <v>Agrarian Reform Communities Project II</v>
          </cell>
          <cell r="D22" t="str">
            <v>ADB</v>
          </cell>
          <cell r="E22" t="str">
            <v>DAR</v>
          </cell>
          <cell r="F22">
            <v>39790</v>
          </cell>
          <cell r="G22">
            <v>39876</v>
          </cell>
          <cell r="H22">
            <v>42185</v>
          </cell>
          <cell r="J22">
            <v>70</v>
          </cell>
          <cell r="K22">
            <v>0</v>
          </cell>
          <cell r="L22">
            <v>70</v>
          </cell>
          <cell r="M22" t="str">
            <v>Ongoing</v>
          </cell>
        </row>
        <row r="23">
          <cell r="B23" t="str">
            <v>2515-PHI</v>
          </cell>
          <cell r="C23" t="str">
            <v>Credit for Better Health Care Project</v>
          </cell>
          <cell r="D23" t="str">
            <v>ADB</v>
          </cell>
          <cell r="E23" t="str">
            <v>DBP</v>
          </cell>
          <cell r="F23">
            <v>39930</v>
          </cell>
          <cell r="G23">
            <v>40044</v>
          </cell>
          <cell r="H23">
            <v>42235</v>
          </cell>
          <cell r="J23">
            <v>55.37</v>
          </cell>
          <cell r="K23">
            <v>0</v>
          </cell>
          <cell r="L23">
            <v>55.37</v>
          </cell>
          <cell r="M23" t="str">
            <v>Ongoing</v>
          </cell>
        </row>
        <row r="24">
          <cell r="B24" t="str">
            <v>2311-PHI</v>
          </cell>
          <cell r="C24" t="str">
            <v>Integrated Coastal Resources Management Project</v>
          </cell>
          <cell r="D24" t="str">
            <v>ADB</v>
          </cell>
          <cell r="E24" t="str">
            <v>DENR</v>
          </cell>
          <cell r="F24">
            <v>39169</v>
          </cell>
          <cell r="G24">
            <v>39262</v>
          </cell>
          <cell r="H24">
            <v>41455</v>
          </cell>
          <cell r="J24">
            <v>33.799999999999997</v>
          </cell>
          <cell r="K24">
            <v>0</v>
          </cell>
          <cell r="L24">
            <v>33.799999999999997</v>
          </cell>
          <cell r="M24" t="str">
            <v>Ongoing</v>
          </cell>
        </row>
        <row r="25">
          <cell r="B25" t="str">
            <v>2507-PHI</v>
          </cell>
          <cell r="C25" t="str">
            <v>Philippine Energy Efficiency Project</v>
          </cell>
          <cell r="D25" t="str">
            <v>ADB</v>
          </cell>
          <cell r="E25" t="str">
            <v>DOE</v>
          </cell>
          <cell r="F25">
            <v>405116</v>
          </cell>
          <cell r="G25">
            <v>39961</v>
          </cell>
          <cell r="H25">
            <v>40847</v>
          </cell>
          <cell r="J25">
            <v>31.1</v>
          </cell>
          <cell r="K25">
            <v>0</v>
          </cell>
          <cell r="L25">
            <v>31.1</v>
          </cell>
          <cell r="M25" t="str">
            <v>Ongoing</v>
          </cell>
        </row>
        <row r="26">
          <cell r="B26" t="str">
            <v>2137-PHI</v>
          </cell>
          <cell r="C26" t="str">
            <v>Health Sector Development Project</v>
          </cell>
          <cell r="D26" t="str">
            <v>ADB</v>
          </cell>
          <cell r="E26" t="str">
            <v>DOH</v>
          </cell>
          <cell r="F26">
            <v>38362</v>
          </cell>
          <cell r="G26">
            <v>38364</v>
          </cell>
          <cell r="H26">
            <v>40908</v>
          </cell>
          <cell r="J26">
            <v>13</v>
          </cell>
          <cell r="K26">
            <v>0</v>
          </cell>
          <cell r="L26">
            <v>13</v>
          </cell>
          <cell r="M26" t="str">
            <v>Ongoing</v>
          </cell>
        </row>
        <row r="27">
          <cell r="B27" t="str">
            <v>1668-PHI</v>
          </cell>
          <cell r="C27" t="str">
            <v>Southern Philippine Irrigation Sector Project</v>
          </cell>
          <cell r="D27" t="str">
            <v>ADB</v>
          </cell>
          <cell r="E27" t="str">
            <v>NIA</v>
          </cell>
          <cell r="F27">
            <v>36220</v>
          </cell>
          <cell r="G27">
            <v>36462</v>
          </cell>
          <cell r="H27">
            <v>38898</v>
          </cell>
          <cell r="I27">
            <v>40359</v>
          </cell>
          <cell r="J27">
            <v>60</v>
          </cell>
          <cell r="K27">
            <v>2.6</v>
          </cell>
          <cell r="L27">
            <v>57.4</v>
          </cell>
          <cell r="M27" t="str">
            <v>Ongoing</v>
          </cell>
        </row>
        <row r="28">
          <cell r="L28">
            <v>0</v>
          </cell>
        </row>
        <row r="29">
          <cell r="J29">
            <v>3556.04</v>
          </cell>
          <cell r="K29">
            <v>47.699999999999996</v>
          </cell>
          <cell r="L29">
            <v>3508.34</v>
          </cell>
        </row>
        <row r="30">
          <cell r="J30">
            <v>257.51</v>
          </cell>
          <cell r="K30">
            <v>0</v>
          </cell>
          <cell r="L30">
            <v>257.51</v>
          </cell>
        </row>
        <row r="31">
          <cell r="J31">
            <v>257.51</v>
          </cell>
          <cell r="K31">
            <v>0</v>
          </cell>
          <cell r="L31">
            <v>257.51</v>
          </cell>
        </row>
        <row r="32">
          <cell r="B32" t="str">
            <v>PH-C22</v>
          </cell>
          <cell r="C32" t="str">
            <v>Development Policy Support Program III</v>
          </cell>
          <cell r="D32" t="str">
            <v>GOJ-JICA</v>
          </cell>
          <cell r="E32" t="str">
            <v>DOF</v>
          </cell>
          <cell r="F32">
            <v>40252</v>
          </cell>
          <cell r="G32">
            <v>40262</v>
          </cell>
          <cell r="H32">
            <v>40268</v>
          </cell>
          <cell r="J32">
            <v>103</v>
          </cell>
          <cell r="K32">
            <v>0</v>
          </cell>
          <cell r="L32">
            <v>103</v>
          </cell>
          <cell r="M32" t="str">
            <v>Closed</v>
          </cell>
        </row>
        <row r="33">
          <cell r="B33" t="str">
            <v>PH-C23</v>
          </cell>
          <cell r="C33" t="str">
            <v>Emergency Budget Support Japanese ODA Loan</v>
          </cell>
          <cell r="D33" t="str">
            <v>GOJ-JICA</v>
          </cell>
          <cell r="E33" t="str">
            <v>DOF</v>
          </cell>
          <cell r="F33">
            <v>40252</v>
          </cell>
          <cell r="G33">
            <v>40262</v>
          </cell>
          <cell r="H33">
            <v>40268</v>
          </cell>
          <cell r="J33">
            <v>154.51</v>
          </cell>
          <cell r="K33">
            <v>0</v>
          </cell>
          <cell r="L33">
            <v>154.51</v>
          </cell>
          <cell r="M33" t="str">
            <v>Closed</v>
          </cell>
        </row>
        <row r="34">
          <cell r="L34">
            <v>0</v>
          </cell>
        </row>
        <row r="35">
          <cell r="J35">
            <v>3298.5299999999997</v>
          </cell>
          <cell r="K35">
            <v>47.699999999999996</v>
          </cell>
          <cell r="L35">
            <v>3250.83</v>
          </cell>
        </row>
        <row r="36">
          <cell r="J36">
            <v>1236.8600000000001</v>
          </cell>
          <cell r="K36">
            <v>47.699999999999996</v>
          </cell>
          <cell r="L36">
            <v>1189.1600000000001</v>
          </cell>
        </row>
        <row r="37">
          <cell r="B37" t="str">
            <v>PH-P226</v>
          </cell>
          <cell r="C37" t="str">
            <v>Subic-Clark-Tarlac Expressway Project</v>
          </cell>
          <cell r="D37" t="str">
            <v>GOJ-JICA</v>
          </cell>
          <cell r="E37" t="str">
            <v>BCDA</v>
          </cell>
          <cell r="F37">
            <v>37148</v>
          </cell>
          <cell r="G37">
            <v>37226</v>
          </cell>
          <cell r="H37">
            <v>40148</v>
          </cell>
          <cell r="I37">
            <v>40529</v>
          </cell>
          <cell r="J37">
            <v>707.44</v>
          </cell>
          <cell r="K37">
            <v>10.77</v>
          </cell>
          <cell r="L37">
            <v>696.67000000000007</v>
          </cell>
          <cell r="M37" t="str">
            <v>Closed</v>
          </cell>
        </row>
        <row r="38">
          <cell r="B38" t="str">
            <v>PH-P193</v>
          </cell>
          <cell r="C38" t="str">
            <v>Agno River Flood Control Project Phase II-A</v>
          </cell>
          <cell r="D38" t="str">
            <v>GOJ-JICA</v>
          </cell>
          <cell r="E38" t="str">
            <v>DPWH</v>
          </cell>
          <cell r="F38">
            <v>36048</v>
          </cell>
          <cell r="G38">
            <v>36167</v>
          </cell>
          <cell r="H38">
            <v>39089</v>
          </cell>
          <cell r="I38">
            <v>40244</v>
          </cell>
          <cell r="J38">
            <v>72.569999999999993</v>
          </cell>
          <cell r="K38">
            <v>4.5199999999999996</v>
          </cell>
          <cell r="L38">
            <v>68.05</v>
          </cell>
          <cell r="M38" t="str">
            <v>Closed</v>
          </cell>
        </row>
        <row r="39">
          <cell r="B39" t="str">
            <v>PH-P217</v>
          </cell>
          <cell r="C39" t="str">
            <v>Arterial Road Links Project, Phase V</v>
          </cell>
          <cell r="D39" t="str">
            <v>GOJ-JICA</v>
          </cell>
          <cell r="E39" t="str">
            <v>DPWH</v>
          </cell>
          <cell r="F39">
            <v>37041</v>
          </cell>
          <cell r="G39">
            <v>37159</v>
          </cell>
          <cell r="H39">
            <v>40081</v>
          </cell>
          <cell r="I39">
            <v>40446</v>
          </cell>
          <cell r="J39">
            <v>97.55</v>
          </cell>
          <cell r="K39">
            <v>6.13</v>
          </cell>
          <cell r="L39">
            <v>91.42</v>
          </cell>
          <cell r="M39" t="str">
            <v>Closed</v>
          </cell>
        </row>
        <row r="40">
          <cell r="B40" t="str">
            <v>PH-P230</v>
          </cell>
          <cell r="C40" t="str">
            <v>Iloilo Flood Control Project Phase II</v>
          </cell>
          <cell r="D40" t="str">
            <v>GOJ-JICA</v>
          </cell>
          <cell r="E40" t="str">
            <v>DPWH</v>
          </cell>
          <cell r="F40">
            <v>37343</v>
          </cell>
          <cell r="G40">
            <v>37523</v>
          </cell>
          <cell r="H40">
            <v>40445</v>
          </cell>
          <cell r="J40">
            <v>79.86</v>
          </cell>
          <cell r="K40">
            <v>0.72</v>
          </cell>
          <cell r="L40">
            <v>79.14</v>
          </cell>
          <cell r="M40" t="str">
            <v>Closed</v>
          </cell>
        </row>
        <row r="41">
          <cell r="B41" t="str">
            <v>PH-P229</v>
          </cell>
          <cell r="C41" t="str">
            <v>Bago River Irrigation System Rehabilitation and Improvement Project</v>
          </cell>
          <cell r="D41" t="str">
            <v>GOJ-JICA</v>
          </cell>
          <cell r="E41" t="str">
            <v>NIA</v>
          </cell>
          <cell r="F41">
            <v>37343</v>
          </cell>
          <cell r="G41">
            <v>37673</v>
          </cell>
          <cell r="H41">
            <v>40230</v>
          </cell>
          <cell r="J41">
            <v>34.75</v>
          </cell>
          <cell r="K41">
            <v>2.52</v>
          </cell>
          <cell r="L41">
            <v>32.229999999999997</v>
          </cell>
          <cell r="M41" t="str">
            <v>Closed</v>
          </cell>
        </row>
        <row r="42">
          <cell r="B42" t="str">
            <v>PH-P191</v>
          </cell>
          <cell r="C42" t="str">
            <v>Metro Iligan Regional Infrastructure Development Project</v>
          </cell>
          <cell r="D42" t="str">
            <v>GOJ-JICA</v>
          </cell>
          <cell r="E42" t="str">
            <v>PGLDN</v>
          </cell>
          <cell r="F42">
            <v>36048</v>
          </cell>
          <cell r="G42">
            <v>36167</v>
          </cell>
          <cell r="H42">
            <v>39454</v>
          </cell>
          <cell r="I42">
            <v>40336</v>
          </cell>
          <cell r="J42">
            <v>47.57</v>
          </cell>
          <cell r="K42">
            <v>13.85</v>
          </cell>
          <cell r="L42">
            <v>33.72</v>
          </cell>
          <cell r="M42" t="str">
            <v>Closed</v>
          </cell>
        </row>
        <row r="43">
          <cell r="B43" t="str">
            <v>PH-P215</v>
          </cell>
          <cell r="C43" t="str">
            <v>Subic Bay Port Development Project</v>
          </cell>
          <cell r="D43" t="str">
            <v>GOJ-JICA</v>
          </cell>
          <cell r="E43" t="str">
            <v>SBMA</v>
          </cell>
          <cell r="F43">
            <v>36751</v>
          </cell>
          <cell r="G43">
            <v>36918</v>
          </cell>
          <cell r="H43">
            <v>40174</v>
          </cell>
          <cell r="I43">
            <v>40539</v>
          </cell>
          <cell r="J43">
            <v>197.12</v>
          </cell>
          <cell r="K43">
            <v>9.19</v>
          </cell>
          <cell r="L43">
            <v>187.93</v>
          </cell>
          <cell r="M43" t="str">
            <v>Closed</v>
          </cell>
        </row>
        <row r="44">
          <cell r="J44">
            <v>2061.6699999999996</v>
          </cell>
          <cell r="K44">
            <v>0</v>
          </cell>
          <cell r="L44">
            <v>2061.6699999999996</v>
          </cell>
        </row>
        <row r="45">
          <cell r="B45" t="str">
            <v>PH-P235</v>
          </cell>
          <cell r="C45" t="str">
            <v>ARMM Social Fund for Peace and Development</v>
          </cell>
          <cell r="D45" t="str">
            <v>GOJ-JICA</v>
          </cell>
          <cell r="E45" t="str">
            <v>ASFPD-FMO</v>
          </cell>
          <cell r="F45">
            <v>37966</v>
          </cell>
          <cell r="G45">
            <v>38083</v>
          </cell>
          <cell r="H45">
            <v>40639</v>
          </cell>
          <cell r="J45">
            <v>29.6</v>
          </cell>
          <cell r="K45">
            <v>0</v>
          </cell>
          <cell r="L45">
            <v>29.6</v>
          </cell>
          <cell r="M45" t="str">
            <v>Ongoing</v>
          </cell>
        </row>
        <row r="46">
          <cell r="B46" t="str">
            <v>PH-P242</v>
          </cell>
          <cell r="C46" t="str">
            <v>Agrarian Reform Infrastructure Support Project III</v>
          </cell>
          <cell r="D46" t="str">
            <v>GOJ-JICA</v>
          </cell>
          <cell r="E46" t="str">
            <v>DAR</v>
          </cell>
          <cell r="F46">
            <v>39434</v>
          </cell>
          <cell r="G46">
            <v>39553</v>
          </cell>
          <cell r="H46">
            <v>42840</v>
          </cell>
          <cell r="J46">
            <v>141.41999999999999</v>
          </cell>
          <cell r="K46">
            <v>0</v>
          </cell>
          <cell r="L46">
            <v>141.41999999999999</v>
          </cell>
          <cell r="M46" t="str">
            <v>Ongoing</v>
          </cell>
        </row>
        <row r="47">
          <cell r="B47" t="str">
            <v>PH-P243</v>
          </cell>
          <cell r="C47" t="str">
            <v>Environmental Development Project</v>
          </cell>
          <cell r="D47" t="str">
            <v>GOJ-JICA</v>
          </cell>
          <cell r="E47" t="str">
            <v>DBP</v>
          </cell>
          <cell r="F47">
            <v>39721</v>
          </cell>
          <cell r="G47">
            <v>39820</v>
          </cell>
          <cell r="H47">
            <v>42376</v>
          </cell>
          <cell r="J47">
            <v>297.73</v>
          </cell>
          <cell r="K47">
            <v>0</v>
          </cell>
          <cell r="L47">
            <v>297.73</v>
          </cell>
          <cell r="M47" t="str">
            <v>Ongoing</v>
          </cell>
        </row>
        <row r="48">
          <cell r="B48" t="str">
            <v>PH-P245</v>
          </cell>
          <cell r="C48" t="str">
            <v>Logistics Infrastructure Development Project</v>
          </cell>
          <cell r="D48" t="str">
            <v>GOJ-JICA</v>
          </cell>
          <cell r="E48" t="str">
            <v>DBP</v>
          </cell>
          <cell r="F48">
            <v>40126</v>
          </cell>
          <cell r="G48">
            <v>40171</v>
          </cell>
          <cell r="H48">
            <v>42728</v>
          </cell>
          <cell r="J48">
            <v>364.04</v>
          </cell>
          <cell r="K48">
            <v>0</v>
          </cell>
          <cell r="L48">
            <v>364.04</v>
          </cell>
          <cell r="M48" t="str">
            <v>Ongoing</v>
          </cell>
        </row>
        <row r="49">
          <cell r="B49" t="str">
            <v>PH-P228</v>
          </cell>
          <cell r="C49" t="str">
            <v>New Communications, Navigation and Surveillance/Air Traffic Management Systems Development</v>
          </cell>
          <cell r="D49" t="str">
            <v>GOJ-JICA</v>
          </cell>
          <cell r="E49" t="str">
            <v>DOTC</v>
          </cell>
          <cell r="F49">
            <v>37343</v>
          </cell>
          <cell r="G49">
            <v>37673</v>
          </cell>
          <cell r="H49">
            <v>40230</v>
          </cell>
          <cell r="I49">
            <v>41415</v>
          </cell>
          <cell r="J49">
            <v>264.20999999999998</v>
          </cell>
          <cell r="K49">
            <v>0</v>
          </cell>
          <cell r="L49">
            <v>264.20999999999998</v>
          </cell>
          <cell r="M49" t="str">
            <v>Ongoing</v>
          </cell>
        </row>
        <row r="50">
          <cell r="B50" t="str">
            <v>PH-P220</v>
          </cell>
          <cell r="C50" t="str">
            <v>Rural Road Network Development Project III</v>
          </cell>
          <cell r="D50" t="str">
            <v>GOJ-JICA</v>
          </cell>
          <cell r="E50" t="str">
            <v>DPWH</v>
          </cell>
          <cell r="F50">
            <v>37041</v>
          </cell>
          <cell r="G50">
            <v>37159</v>
          </cell>
          <cell r="H50">
            <v>40081</v>
          </cell>
          <cell r="I50">
            <v>40993</v>
          </cell>
          <cell r="J50">
            <v>74.36</v>
          </cell>
          <cell r="K50">
            <v>0</v>
          </cell>
          <cell r="L50">
            <v>74.36</v>
          </cell>
          <cell r="M50" t="str">
            <v>Ongoing</v>
          </cell>
        </row>
        <row r="51">
          <cell r="B51" t="str">
            <v>PH-P231</v>
          </cell>
          <cell r="C51" t="str">
            <v>Urgent Bridges Construction Project for Rural Development</v>
          </cell>
          <cell r="D51" t="str">
            <v>GOJ-JICA</v>
          </cell>
          <cell r="E51" t="str">
            <v>DPWH</v>
          </cell>
          <cell r="F51">
            <v>37343</v>
          </cell>
          <cell r="G51">
            <v>37523</v>
          </cell>
          <cell r="H51">
            <v>40080</v>
          </cell>
          <cell r="I51">
            <v>40810</v>
          </cell>
          <cell r="J51">
            <v>221.54</v>
          </cell>
          <cell r="K51">
            <v>0</v>
          </cell>
          <cell r="L51">
            <v>221.54</v>
          </cell>
          <cell r="M51" t="str">
            <v>Ongoing</v>
          </cell>
        </row>
        <row r="52">
          <cell r="B52" t="str">
            <v>PH-P236</v>
          </cell>
          <cell r="C52" t="str">
            <v>Arterial Road Bypass Project I (Plaridel and Cabanatuan)</v>
          </cell>
          <cell r="D52" t="str">
            <v>GOJ-JICA</v>
          </cell>
          <cell r="E52" t="str">
            <v>DPWH</v>
          </cell>
          <cell r="F52">
            <v>37710</v>
          </cell>
          <cell r="G52">
            <v>38197</v>
          </cell>
          <cell r="H52">
            <v>41119</v>
          </cell>
          <cell r="J52">
            <v>74.569999999999993</v>
          </cell>
          <cell r="K52">
            <v>0</v>
          </cell>
          <cell r="L52">
            <v>74.569999999999993</v>
          </cell>
          <cell r="M52" t="str">
            <v>Ongoing</v>
          </cell>
        </row>
        <row r="53">
          <cell r="B53" t="str">
            <v>PH-P237</v>
          </cell>
          <cell r="C53" t="str">
            <v>Central Mindanao Road Project</v>
          </cell>
          <cell r="D53" t="str">
            <v>GOJ-JICA</v>
          </cell>
          <cell r="E53" t="str">
            <v>DPWH</v>
          </cell>
          <cell r="F53">
            <v>37971</v>
          </cell>
          <cell r="G53">
            <v>38107</v>
          </cell>
          <cell r="H53">
            <v>40663</v>
          </cell>
          <cell r="J53">
            <v>44.54</v>
          </cell>
          <cell r="K53">
            <v>0</v>
          </cell>
          <cell r="L53">
            <v>44.54</v>
          </cell>
          <cell r="M53" t="str">
            <v>Ongoing</v>
          </cell>
        </row>
        <row r="54">
          <cell r="B54" t="str">
            <v>PH-P239</v>
          </cell>
          <cell r="C54" t="str">
            <v>Pasig Marikina River Channel Improvement Project (Phase II)</v>
          </cell>
          <cell r="D54" t="str">
            <v>GOJ-JICA</v>
          </cell>
          <cell r="E54" t="str">
            <v>DPWH</v>
          </cell>
          <cell r="F54">
            <v>39140</v>
          </cell>
          <cell r="G54">
            <v>39254</v>
          </cell>
          <cell r="H54">
            <v>42176</v>
          </cell>
          <cell r="J54">
            <v>102.28</v>
          </cell>
          <cell r="K54">
            <v>0</v>
          </cell>
          <cell r="L54">
            <v>102.28</v>
          </cell>
          <cell r="M54" t="str">
            <v>Ongoing</v>
          </cell>
        </row>
        <row r="55">
          <cell r="B55" t="str">
            <v>PH-P241</v>
          </cell>
          <cell r="C55" t="str">
            <v>Pinatubo Hazard Urgent Mitigation Project III</v>
          </cell>
          <cell r="D55" t="str">
            <v>GOJ-JICA</v>
          </cell>
          <cell r="E55" t="str">
            <v>DPWH</v>
          </cell>
          <cell r="F55">
            <v>39434</v>
          </cell>
          <cell r="G55">
            <v>39553</v>
          </cell>
          <cell r="H55">
            <v>42109</v>
          </cell>
          <cell r="J55">
            <v>91.12</v>
          </cell>
          <cell r="K55">
            <v>0</v>
          </cell>
          <cell r="L55">
            <v>91.12</v>
          </cell>
          <cell r="M55" t="str">
            <v>Ongoing</v>
          </cell>
        </row>
        <row r="56">
          <cell r="B56" t="str">
            <v>PH-P246</v>
          </cell>
          <cell r="C56" t="str">
            <v>Post Ondoy and Pepeng Short-term Infrastructure Rehabilitation Project</v>
          </cell>
          <cell r="D56" t="str">
            <v>GOJ-JICA</v>
          </cell>
          <cell r="E56" t="str">
            <v>DPWH</v>
          </cell>
          <cell r="F56">
            <v>40324</v>
          </cell>
          <cell r="G56">
            <v>40442</v>
          </cell>
          <cell r="H56">
            <v>41538</v>
          </cell>
          <cell r="J56">
            <v>118.78</v>
          </cell>
          <cell r="K56">
            <v>0</v>
          </cell>
          <cell r="L56">
            <v>118.78</v>
          </cell>
          <cell r="M56" t="str">
            <v>Ongoing</v>
          </cell>
        </row>
        <row r="57">
          <cell r="B57" t="str">
            <v>PH-P244</v>
          </cell>
          <cell r="C57" t="str">
            <v>Agriculture Credit Support Project</v>
          </cell>
          <cell r="D57" t="str">
            <v>GOJ-JICA</v>
          </cell>
          <cell r="E57" t="str">
            <v>LBP</v>
          </cell>
          <cell r="F57">
            <v>40142</v>
          </cell>
          <cell r="G57">
            <v>40260</v>
          </cell>
          <cell r="H57">
            <v>42817</v>
          </cell>
          <cell r="J57">
            <v>175.05</v>
          </cell>
          <cell r="K57">
            <v>0</v>
          </cell>
          <cell r="L57">
            <v>175.05</v>
          </cell>
          <cell r="M57" t="str">
            <v>Ongoing</v>
          </cell>
        </row>
        <row r="58">
          <cell r="B58" t="str">
            <v>PH-P221</v>
          </cell>
          <cell r="C58" t="str">
            <v>Help for Catubig Agricultural Advancement Project Stage I</v>
          </cell>
          <cell r="D58" t="str">
            <v>GOJ-JICA</v>
          </cell>
          <cell r="E58" t="str">
            <v>NIA</v>
          </cell>
          <cell r="F58">
            <v>37041</v>
          </cell>
          <cell r="G58">
            <v>37279</v>
          </cell>
          <cell r="H58">
            <v>40566</v>
          </cell>
          <cell r="I58">
            <v>41297</v>
          </cell>
          <cell r="J58">
            <v>62.43</v>
          </cell>
          <cell r="K58">
            <v>0</v>
          </cell>
          <cell r="L58">
            <v>62.43</v>
          </cell>
          <cell r="M58" t="str">
            <v>Ongoing</v>
          </cell>
        </row>
        <row r="60">
          <cell r="J60">
            <v>3557.1799999999994</v>
          </cell>
          <cell r="K60">
            <v>0</v>
          </cell>
          <cell r="L60">
            <v>3557.1799999999994</v>
          </cell>
        </row>
        <row r="61">
          <cell r="J61">
            <v>209.66</v>
          </cell>
          <cell r="K61">
            <v>0</v>
          </cell>
          <cell r="L61">
            <v>209.66</v>
          </cell>
        </row>
        <row r="62">
          <cell r="J62">
            <v>193.76</v>
          </cell>
          <cell r="K62">
            <v>0</v>
          </cell>
          <cell r="L62">
            <v>193.76</v>
          </cell>
        </row>
        <row r="63">
          <cell r="B63" t="str">
            <v>CPH 1001 01 H</v>
          </cell>
          <cell r="C63" t="str">
            <v>Local Government Financing and Budget Reform Program, Subprogram 2</v>
          </cell>
          <cell r="D63" t="str">
            <v xml:space="preserve">French Development Agency </v>
          </cell>
          <cell r="E63" t="str">
            <v>DOF</v>
          </cell>
          <cell r="F63">
            <v>40224</v>
          </cell>
          <cell r="G63">
            <v>40224</v>
          </cell>
          <cell r="H63">
            <v>40543</v>
          </cell>
          <cell r="J63">
            <v>193.76</v>
          </cell>
          <cell r="K63">
            <v>0</v>
          </cell>
          <cell r="L63">
            <v>193.76</v>
          </cell>
          <cell r="M63" t="str">
            <v>Closed</v>
          </cell>
        </row>
        <row r="64">
          <cell r="J64">
            <v>15.9</v>
          </cell>
          <cell r="K64">
            <v>0</v>
          </cell>
          <cell r="L64">
            <v>15.9</v>
          </cell>
        </row>
        <row r="65">
          <cell r="B65" t="str">
            <v>767-PH</v>
          </cell>
          <cell r="C65" t="str">
            <v>Rapid Food Production Enhancement Programme</v>
          </cell>
          <cell r="D65" t="str">
            <v>IFAD</v>
          </cell>
          <cell r="E65" t="str">
            <v>DA</v>
          </cell>
          <cell r="F65">
            <v>40058</v>
          </cell>
          <cell r="G65">
            <v>40126</v>
          </cell>
          <cell r="H65">
            <v>42916</v>
          </cell>
          <cell r="J65">
            <v>15.9</v>
          </cell>
          <cell r="K65">
            <v>0</v>
          </cell>
          <cell r="L65">
            <v>15.9</v>
          </cell>
          <cell r="M65" t="str">
            <v>Ongoing</v>
          </cell>
        </row>
        <row r="66">
          <cell r="L66">
            <v>0</v>
          </cell>
        </row>
        <row r="67">
          <cell r="J67">
            <v>3347.5199999999995</v>
          </cell>
          <cell r="K67">
            <v>0</v>
          </cell>
          <cell r="L67">
            <v>3347.5199999999995</v>
          </cell>
        </row>
        <row r="68">
          <cell r="J68">
            <v>166.60999999999999</v>
          </cell>
          <cell r="K68">
            <v>0</v>
          </cell>
          <cell r="L68">
            <v>166.60999999999999</v>
          </cell>
        </row>
        <row r="69">
          <cell r="B69" t="str">
            <v>France B150A1</v>
          </cell>
          <cell r="C69" t="str">
            <v>Philippine Rural Electrification Service Project</v>
          </cell>
          <cell r="D69" t="str">
            <v>France</v>
          </cell>
          <cell r="E69" t="str">
            <v>NPC</v>
          </cell>
          <cell r="F69">
            <v>38994</v>
          </cell>
          <cell r="G69">
            <v>38994</v>
          </cell>
          <cell r="H69">
            <v>39629</v>
          </cell>
          <cell r="I69">
            <v>40313</v>
          </cell>
          <cell r="J69">
            <v>22.94</v>
          </cell>
          <cell r="K69">
            <v>0</v>
          </cell>
          <cell r="L69">
            <v>22.94</v>
          </cell>
          <cell r="M69" t="str">
            <v>Closed</v>
          </cell>
        </row>
        <row r="70">
          <cell r="B70" t="str">
            <v>BMZ-200165969</v>
          </cell>
          <cell r="C70" t="str">
            <v>Micro, Small and Medium Enterprise Program</v>
          </cell>
          <cell r="D70" t="str">
            <v>Germany</v>
          </cell>
          <cell r="E70" t="str">
            <v>SB Corp</v>
          </cell>
          <cell r="F70">
            <v>38707</v>
          </cell>
          <cell r="G70">
            <v>38954</v>
          </cell>
          <cell r="H70">
            <v>39812</v>
          </cell>
          <cell r="I70">
            <v>40542</v>
          </cell>
          <cell r="J70">
            <v>16.22</v>
          </cell>
          <cell r="K70">
            <v>0</v>
          </cell>
          <cell r="L70">
            <v>16.22</v>
          </cell>
          <cell r="M70" t="str">
            <v>Closed</v>
          </cell>
        </row>
        <row r="71">
          <cell r="B71" t="str">
            <v>Belgian-2</v>
          </cell>
          <cell r="C71" t="str">
            <v>Pasig River Dredging Project</v>
          </cell>
          <cell r="D71" t="str">
            <v>Belgium</v>
          </cell>
          <cell r="E71" t="str">
            <v>PRRC</v>
          </cell>
          <cell r="F71">
            <v>39763</v>
          </cell>
          <cell r="G71">
            <v>39933</v>
          </cell>
          <cell r="H71">
            <v>40527</v>
          </cell>
          <cell r="J71">
            <v>104.54</v>
          </cell>
          <cell r="K71">
            <v>0</v>
          </cell>
          <cell r="L71">
            <v>104.54</v>
          </cell>
          <cell r="M71" t="str">
            <v>Closed</v>
          </cell>
        </row>
        <row r="72">
          <cell r="B72" t="str">
            <v>A-200165951</v>
          </cell>
          <cell r="C72" t="str">
            <v>Credit Line for Solid Waste Management Project</v>
          </cell>
          <cell r="D72" t="str">
            <v>Germany</v>
          </cell>
          <cell r="E72" t="str">
            <v>DBP</v>
          </cell>
          <cell r="F72">
            <v>37985</v>
          </cell>
          <cell r="G72">
            <v>38076</v>
          </cell>
          <cell r="H72">
            <v>39446</v>
          </cell>
          <cell r="I72">
            <v>40543</v>
          </cell>
          <cell r="J72">
            <v>22.91</v>
          </cell>
          <cell r="K72">
            <v>0</v>
          </cell>
          <cell r="L72">
            <v>22.91</v>
          </cell>
          <cell r="M72" t="str">
            <v>Closed</v>
          </cell>
        </row>
        <row r="73">
          <cell r="J73">
            <v>396.31</v>
          </cell>
          <cell r="K73">
            <v>0</v>
          </cell>
          <cell r="L73">
            <v>396.31</v>
          </cell>
        </row>
        <row r="74">
          <cell r="B74" t="str">
            <v>Belgian-3</v>
          </cell>
          <cell r="C74" t="str">
            <v>Laguna Lake Rehabilitation Project</v>
          </cell>
          <cell r="D74" t="str">
            <v>Belgium</v>
          </cell>
          <cell r="E74" t="str">
            <v>RBCO</v>
          </cell>
          <cell r="F74">
            <v>40298</v>
          </cell>
          <cell r="J74">
            <v>396.31</v>
          </cell>
          <cell r="K74">
            <v>0</v>
          </cell>
          <cell r="L74">
            <v>396.31</v>
          </cell>
          <cell r="M74" t="str">
            <v>Newly Signed</v>
          </cell>
        </row>
        <row r="75">
          <cell r="J75">
            <v>719.19999999999993</v>
          </cell>
          <cell r="K75">
            <v>0</v>
          </cell>
          <cell r="L75">
            <v>719.19999999999993</v>
          </cell>
        </row>
        <row r="76">
          <cell r="B76" t="str">
            <v>200665240</v>
          </cell>
          <cell r="C76" t="str">
            <v>Provincial Towns Water Supply Programme III</v>
          </cell>
          <cell r="D76" t="str">
            <v>Germany</v>
          </cell>
          <cell r="E76" t="str">
            <v>LWUA</v>
          </cell>
          <cell r="F76">
            <v>39994</v>
          </cell>
          <cell r="H76">
            <v>41639</v>
          </cell>
          <cell r="J76">
            <v>14.3</v>
          </cell>
          <cell r="K76">
            <v>0</v>
          </cell>
          <cell r="L76">
            <v>14.3</v>
          </cell>
          <cell r="M76" t="str">
            <v>Newly Signed</v>
          </cell>
        </row>
        <row r="77">
          <cell r="B77" t="str">
            <v>CHI-5</v>
          </cell>
          <cell r="C77" t="str">
            <v>Northrail Project Phase I, Section II</v>
          </cell>
          <cell r="D77" t="str">
            <v>China</v>
          </cell>
          <cell r="E77" t="str">
            <v>NLRC</v>
          </cell>
          <cell r="F77">
            <v>39097</v>
          </cell>
          <cell r="J77">
            <v>500</v>
          </cell>
          <cell r="K77">
            <v>0</v>
          </cell>
          <cell r="L77">
            <v>500</v>
          </cell>
          <cell r="M77" t="str">
            <v>Newly Signed</v>
          </cell>
        </row>
        <row r="78">
          <cell r="B78" t="str">
            <v>FRANCE-3</v>
          </cell>
          <cell r="C78" t="str">
            <v>Greater Maritime Access (GMA) Ports</v>
          </cell>
          <cell r="D78" t="str">
            <v>France</v>
          </cell>
          <cell r="E78" t="str">
            <v>DOTC</v>
          </cell>
          <cell r="F78">
            <v>40051</v>
          </cell>
          <cell r="J78">
            <v>204.9</v>
          </cell>
          <cell r="K78">
            <v>0</v>
          </cell>
          <cell r="L78">
            <v>204.9</v>
          </cell>
          <cell r="M78" t="str">
            <v>Newly Signed</v>
          </cell>
        </row>
        <row r="79">
          <cell r="J79">
            <v>9.7100000000000009</v>
          </cell>
          <cell r="K79">
            <v>0</v>
          </cell>
          <cell r="L79">
            <v>9.7100000000000009</v>
          </cell>
        </row>
        <row r="80">
          <cell r="B80" t="str">
            <v>200765172</v>
          </cell>
          <cell r="C80" t="str">
            <v>Local Government Unit Investment Programme II</v>
          </cell>
          <cell r="D80" t="str">
            <v>Germany</v>
          </cell>
          <cell r="E80" t="str">
            <v>LBP</v>
          </cell>
          <cell r="F80">
            <v>40275</v>
          </cell>
          <cell r="G80">
            <v>40469</v>
          </cell>
          <cell r="H80">
            <v>40543</v>
          </cell>
          <cell r="I80">
            <v>40908</v>
          </cell>
          <cell r="J80">
            <v>9.7100000000000009</v>
          </cell>
          <cell r="K80">
            <v>0</v>
          </cell>
          <cell r="L80">
            <v>9.7100000000000009</v>
          </cell>
          <cell r="M80" t="str">
            <v>Newly Effective</v>
          </cell>
        </row>
        <row r="81">
          <cell r="J81">
            <v>2055.6899999999996</v>
          </cell>
          <cell r="K81">
            <v>0</v>
          </cell>
          <cell r="L81">
            <v>2055.6899999999996</v>
          </cell>
        </row>
        <row r="82">
          <cell r="B82" t="str">
            <v>Austria-6</v>
          </cell>
          <cell r="C82" t="str">
            <v>DPWH Bridge Construction Acceleration Project for Calamity-Stricken Areas</v>
          </cell>
          <cell r="D82" t="str">
            <v>Austria</v>
          </cell>
          <cell r="E82" t="str">
            <v>DPWH</v>
          </cell>
          <cell r="F82">
            <v>39556</v>
          </cell>
          <cell r="G82">
            <v>39623</v>
          </cell>
          <cell r="H82">
            <v>40651</v>
          </cell>
          <cell r="J82">
            <v>32.770000000000003</v>
          </cell>
          <cell r="K82">
            <v>0</v>
          </cell>
          <cell r="L82">
            <v>32.770000000000003</v>
          </cell>
          <cell r="M82" t="str">
            <v>Ongoing</v>
          </cell>
        </row>
        <row r="83">
          <cell r="B83" t="str">
            <v>CHI-7</v>
          </cell>
          <cell r="C83" t="str">
            <v>Angat Water Utilization and Aqueduct Improvement Project (AWUAIP)-Phase II</v>
          </cell>
          <cell r="D83" t="str">
            <v>China</v>
          </cell>
          <cell r="E83" t="str">
            <v>MWSS</v>
          </cell>
          <cell r="F83">
            <v>40185</v>
          </cell>
          <cell r="G83">
            <v>40305</v>
          </cell>
          <cell r="H83">
            <v>41036</v>
          </cell>
          <cell r="J83">
            <v>116.6</v>
          </cell>
          <cell r="K83">
            <v>0</v>
          </cell>
          <cell r="L83">
            <v>116.6</v>
          </cell>
          <cell r="M83" t="str">
            <v>Ongoing</v>
          </cell>
        </row>
        <row r="84">
          <cell r="B84" t="str">
            <v>CHI-1</v>
          </cell>
          <cell r="C84" t="str">
            <v>Banaoang Pump Irrigation Project</v>
          </cell>
          <cell r="D84" t="str">
            <v>China</v>
          </cell>
          <cell r="E84" t="str">
            <v>NIA</v>
          </cell>
          <cell r="F84">
            <v>37195</v>
          </cell>
          <cell r="G84">
            <v>37434</v>
          </cell>
          <cell r="H84">
            <v>39626</v>
          </cell>
          <cell r="I84">
            <v>40543</v>
          </cell>
          <cell r="J84">
            <v>35</v>
          </cell>
          <cell r="K84">
            <v>0</v>
          </cell>
          <cell r="L84">
            <v>35</v>
          </cell>
          <cell r="M84" t="str">
            <v>Ongoing</v>
          </cell>
        </row>
        <row r="85">
          <cell r="B85" t="str">
            <v>CHI-6</v>
          </cell>
          <cell r="C85" t="str">
            <v>Agno River Integrated Irrigation Project</v>
          </cell>
          <cell r="D85" t="str">
            <v>China</v>
          </cell>
          <cell r="E85" t="str">
            <v>NIA</v>
          </cell>
          <cell r="F85">
            <v>40126</v>
          </cell>
          <cell r="G85">
            <v>40210</v>
          </cell>
          <cell r="H85">
            <v>41639</v>
          </cell>
          <cell r="J85">
            <v>89.15</v>
          </cell>
          <cell r="K85">
            <v>0</v>
          </cell>
          <cell r="L85">
            <v>89.15</v>
          </cell>
          <cell r="M85" t="str">
            <v>Ongoing</v>
          </cell>
        </row>
        <row r="86">
          <cell r="B86" t="str">
            <v>BLA-04055</v>
          </cell>
          <cell r="C86" t="str">
            <v>NorthRail Project Phase 1 Section 1</v>
          </cell>
          <cell r="D86" t="str">
            <v>China</v>
          </cell>
          <cell r="E86" t="str">
            <v>NLRC</v>
          </cell>
          <cell r="F86">
            <v>38043</v>
          </cell>
          <cell r="G86">
            <v>38243</v>
          </cell>
          <cell r="H86">
            <v>40069</v>
          </cell>
          <cell r="I86">
            <v>41274</v>
          </cell>
          <cell r="J86">
            <v>400</v>
          </cell>
          <cell r="K86">
            <v>0</v>
          </cell>
          <cell r="L86">
            <v>400</v>
          </cell>
          <cell r="M86" t="str">
            <v>Ongoing</v>
          </cell>
        </row>
        <row r="87">
          <cell r="B87" t="str">
            <v>FRANCE-2</v>
          </cell>
          <cell r="C87" t="str">
            <v>Tulay ng Pangulo Para sa Kaunlarang Pang-agraryo Project</v>
          </cell>
          <cell r="D87" t="str">
            <v>FRANCE</v>
          </cell>
          <cell r="E87" t="str">
            <v>DAR</v>
          </cell>
          <cell r="F87">
            <v>39806</v>
          </cell>
          <cell r="G87">
            <v>39891</v>
          </cell>
          <cell r="H87">
            <v>41274</v>
          </cell>
          <cell r="J87">
            <v>313.27</v>
          </cell>
          <cell r="K87">
            <v>0</v>
          </cell>
          <cell r="L87">
            <v>313.27</v>
          </cell>
          <cell r="M87" t="str">
            <v>Ongoing</v>
          </cell>
        </row>
        <row r="88">
          <cell r="B88" t="str">
            <v>FRANCE-1</v>
          </cell>
          <cell r="C88" t="str">
            <v>Mega Bridges for Urban and Rural Development</v>
          </cell>
          <cell r="D88" t="str">
            <v>France</v>
          </cell>
          <cell r="E88" t="str">
            <v>DPWH</v>
          </cell>
          <cell r="F88">
            <v>39695</v>
          </cell>
          <cell r="G88">
            <v>39750</v>
          </cell>
          <cell r="H88">
            <v>41181</v>
          </cell>
          <cell r="J88">
            <v>203.35</v>
          </cell>
          <cell r="K88">
            <v>0</v>
          </cell>
          <cell r="L88">
            <v>203.35</v>
          </cell>
          <cell r="M88" t="str">
            <v>Ongoing</v>
          </cell>
        </row>
        <row r="89">
          <cell r="B89" t="str">
            <v>KfW-02</v>
          </cell>
          <cell r="C89" t="str">
            <v>Community Based Forest and Mangrove Management Project</v>
          </cell>
          <cell r="D89" t="str">
            <v>Germany</v>
          </cell>
          <cell r="E89" t="str">
            <v>LBP</v>
          </cell>
          <cell r="F89">
            <v>39806</v>
          </cell>
          <cell r="G89">
            <v>40190</v>
          </cell>
          <cell r="H89">
            <v>42382</v>
          </cell>
          <cell r="J89">
            <v>5.78</v>
          </cell>
          <cell r="K89">
            <v>0</v>
          </cell>
          <cell r="L89">
            <v>5.78</v>
          </cell>
          <cell r="M89" t="str">
            <v>Ongoing</v>
          </cell>
        </row>
        <row r="90">
          <cell r="B90" t="str">
            <v>A-200665109</v>
          </cell>
          <cell r="C90" t="str">
            <v>Health Sector Reform Project</v>
          </cell>
          <cell r="D90" t="str">
            <v>Germany</v>
          </cell>
          <cell r="E90" t="str">
            <v>DOH</v>
          </cell>
          <cell r="F90">
            <v>39436</v>
          </cell>
          <cell r="G90">
            <v>39626</v>
          </cell>
          <cell r="H90">
            <v>40908</v>
          </cell>
          <cell r="J90">
            <v>13.86</v>
          </cell>
          <cell r="K90">
            <v>0</v>
          </cell>
          <cell r="L90">
            <v>13.86</v>
          </cell>
          <cell r="M90" t="str">
            <v>Ongoing</v>
          </cell>
        </row>
        <row r="91">
          <cell r="B91" t="str">
            <v>A-200565887</v>
          </cell>
          <cell r="C91" t="str">
            <v>Local Government Units Investment Programme</v>
          </cell>
          <cell r="D91" t="str">
            <v>Germany</v>
          </cell>
          <cell r="E91" t="str">
            <v>LBP</v>
          </cell>
          <cell r="F91">
            <v>38706</v>
          </cell>
          <cell r="G91">
            <v>38965</v>
          </cell>
          <cell r="H91">
            <v>40542</v>
          </cell>
          <cell r="J91">
            <v>27.36</v>
          </cell>
          <cell r="K91">
            <v>0</v>
          </cell>
          <cell r="L91">
            <v>27.36</v>
          </cell>
          <cell r="M91" t="str">
            <v>Ongoing</v>
          </cell>
        </row>
        <row r="92">
          <cell r="B92" t="str">
            <v>AI-2001 65 951</v>
          </cell>
          <cell r="C92" t="str">
            <v>Credit Line for Energy Efficiency and Climate Protection in the Philippines (CLEECP)</v>
          </cell>
          <cell r="D92" t="str">
            <v>Germany</v>
          </cell>
          <cell r="E92" t="str">
            <v>LBP</v>
          </cell>
          <cell r="F92">
            <v>39806</v>
          </cell>
          <cell r="G92">
            <v>40140</v>
          </cell>
          <cell r="H92">
            <v>41274</v>
          </cell>
          <cell r="J92">
            <v>27.72</v>
          </cell>
          <cell r="K92">
            <v>0</v>
          </cell>
          <cell r="L92">
            <v>27.72</v>
          </cell>
          <cell r="M92" t="str">
            <v>Ongoing</v>
          </cell>
        </row>
        <row r="93">
          <cell r="B93" t="str">
            <v>749-PH</v>
          </cell>
          <cell r="C93" t="str">
            <v xml:space="preserve">Second Cordillera Highland Agricultural Resource Management Project </v>
          </cell>
          <cell r="D93" t="str">
            <v>IFAD</v>
          </cell>
          <cell r="E93" t="str">
            <v>DA</v>
          </cell>
          <cell r="F93">
            <v>39767</v>
          </cell>
          <cell r="G93">
            <v>39766</v>
          </cell>
          <cell r="H93">
            <v>42551</v>
          </cell>
          <cell r="J93">
            <v>26.6</v>
          </cell>
          <cell r="K93">
            <v>0</v>
          </cell>
          <cell r="L93">
            <v>26.6</v>
          </cell>
          <cell r="M93" t="str">
            <v>Ongoing</v>
          </cell>
        </row>
        <row r="94">
          <cell r="B94" t="str">
            <v>IFAD-661-PH</v>
          </cell>
          <cell r="C94" t="str">
            <v>Rural Micro-Enterprise Promotion Programme</v>
          </cell>
          <cell r="D94" t="str">
            <v>IFAD</v>
          </cell>
          <cell r="E94" t="str">
            <v>DTI</v>
          </cell>
          <cell r="F94">
            <v>38667</v>
          </cell>
          <cell r="G94">
            <v>39021</v>
          </cell>
          <cell r="H94">
            <v>41820</v>
          </cell>
          <cell r="J94">
            <v>18.64</v>
          </cell>
          <cell r="K94">
            <v>0</v>
          </cell>
          <cell r="L94">
            <v>18.64</v>
          </cell>
          <cell r="M94" t="str">
            <v>Ongoing</v>
          </cell>
        </row>
        <row r="95">
          <cell r="B95" t="str">
            <v>PHL-5</v>
          </cell>
          <cell r="C95" t="str">
            <v>Laguindingan Airport Development Project</v>
          </cell>
          <cell r="D95" t="str">
            <v>Korea</v>
          </cell>
          <cell r="E95" t="str">
            <v>DOTC</v>
          </cell>
          <cell r="F95">
            <v>35850</v>
          </cell>
          <cell r="G95">
            <v>35965</v>
          </cell>
          <cell r="H95">
            <v>37426</v>
          </cell>
          <cell r="I95">
            <v>41088</v>
          </cell>
          <cell r="J95">
            <v>92.2</v>
          </cell>
          <cell r="K95">
            <v>0</v>
          </cell>
          <cell r="L95">
            <v>92.2</v>
          </cell>
          <cell r="M95" t="str">
            <v>Ongoing</v>
          </cell>
        </row>
        <row r="96">
          <cell r="B96" t="str">
            <v>PHL-10</v>
          </cell>
          <cell r="C96" t="str">
            <v>Gapan-San Fernando-Olongapo Road Project, Phase II</v>
          </cell>
          <cell r="D96" t="str">
            <v>Korea</v>
          </cell>
          <cell r="E96" t="str">
            <v>DPWH</v>
          </cell>
          <cell r="F96">
            <v>40007</v>
          </cell>
          <cell r="G96">
            <v>40106</v>
          </cell>
          <cell r="H96">
            <v>41810</v>
          </cell>
          <cell r="J96">
            <v>28.35</v>
          </cell>
          <cell r="K96">
            <v>0</v>
          </cell>
          <cell r="L96">
            <v>28.35</v>
          </cell>
          <cell r="M96" t="str">
            <v>Ongoing</v>
          </cell>
        </row>
        <row r="97">
          <cell r="B97" t="str">
            <v>PHL-8</v>
          </cell>
          <cell r="C97" t="str">
            <v>Widening of Gapan-San Fernando-Olongapo</v>
          </cell>
          <cell r="D97" t="str">
            <v>Korea</v>
          </cell>
          <cell r="E97" t="str">
            <v>DPWH</v>
          </cell>
          <cell r="F97">
            <v>38588</v>
          </cell>
          <cell r="G97">
            <v>38803</v>
          </cell>
          <cell r="H97">
            <v>40995</v>
          </cell>
          <cell r="J97">
            <v>22.3</v>
          </cell>
          <cell r="K97">
            <v>0</v>
          </cell>
          <cell r="L97">
            <v>22.3</v>
          </cell>
          <cell r="M97" t="str">
            <v>Ongoing</v>
          </cell>
        </row>
        <row r="98">
          <cell r="B98" t="str">
            <v>PHL-9</v>
          </cell>
          <cell r="C98" t="str">
            <v>Bacolod-Silay Airport Access Road Project</v>
          </cell>
          <cell r="D98" t="str">
            <v>Korea</v>
          </cell>
          <cell r="E98" t="str">
            <v>DPWH</v>
          </cell>
          <cell r="F98">
            <v>40007</v>
          </cell>
          <cell r="G98">
            <v>40106</v>
          </cell>
          <cell r="H98">
            <v>41445</v>
          </cell>
          <cell r="J98">
            <v>13.06</v>
          </cell>
          <cell r="K98">
            <v>0</v>
          </cell>
          <cell r="L98">
            <v>13.06</v>
          </cell>
          <cell r="M98" t="str">
            <v>Ongoing</v>
          </cell>
        </row>
        <row r="99">
          <cell r="B99" t="str">
            <v>PHL-7</v>
          </cell>
          <cell r="C99" t="str">
            <v>Northrail-Southrail Linkage Project</v>
          </cell>
          <cell r="D99" t="str">
            <v>Korea</v>
          </cell>
          <cell r="E99" t="str">
            <v>PNR</v>
          </cell>
          <cell r="F99">
            <v>38114</v>
          </cell>
          <cell r="G99">
            <v>38427</v>
          </cell>
          <cell r="H99">
            <v>39157</v>
          </cell>
          <cell r="I99">
            <v>40541</v>
          </cell>
          <cell r="J99">
            <v>50.42</v>
          </cell>
          <cell r="K99">
            <v>0</v>
          </cell>
          <cell r="L99">
            <v>50.42</v>
          </cell>
          <cell r="M99" t="str">
            <v>Ongoing</v>
          </cell>
        </row>
        <row r="100">
          <cell r="B100" t="str">
            <v>PH20030908</v>
          </cell>
          <cell r="C100" t="str">
            <v>Development of Sub-specialty Capabilities for Heart-Lung-Kidney Diseases in Selected Regional Hospitals</v>
          </cell>
          <cell r="D100" t="str">
            <v>Netherlands</v>
          </cell>
          <cell r="E100" t="str">
            <v>DOH</v>
          </cell>
          <cell r="F100">
            <v>38372</v>
          </cell>
          <cell r="G100">
            <v>38467</v>
          </cell>
          <cell r="H100">
            <v>40537</v>
          </cell>
          <cell r="J100">
            <v>20.149999999999999</v>
          </cell>
          <cell r="K100">
            <v>0</v>
          </cell>
          <cell r="L100">
            <v>20.149999999999999</v>
          </cell>
          <cell r="M100" t="str">
            <v>Ongoing</v>
          </cell>
        </row>
        <row r="101">
          <cell r="B101" t="str">
            <v>1224P</v>
          </cell>
          <cell r="C101" t="str">
            <v>Second Cordillera Highland Agricultural Resource Management Project</v>
          </cell>
          <cell r="D101" t="str">
            <v>OPEC</v>
          </cell>
          <cell r="E101" t="str">
            <v>DA</v>
          </cell>
          <cell r="F101">
            <v>39799</v>
          </cell>
          <cell r="G101">
            <v>39848</v>
          </cell>
          <cell r="H101">
            <v>41486</v>
          </cell>
          <cell r="J101">
            <v>10</v>
          </cell>
          <cell r="K101">
            <v>0</v>
          </cell>
          <cell r="L101">
            <v>10</v>
          </cell>
          <cell r="M101" t="str">
            <v>Ongoing</v>
          </cell>
        </row>
        <row r="102">
          <cell r="B102" t="str">
            <v>1225P</v>
          </cell>
          <cell r="C102" t="str">
            <v>Agrarian Reform Communities Project II</v>
          </cell>
          <cell r="D102" t="str">
            <v>OPEC</v>
          </cell>
          <cell r="E102" t="str">
            <v>DAR</v>
          </cell>
          <cell r="F102">
            <v>39799</v>
          </cell>
          <cell r="G102">
            <v>39876</v>
          </cell>
          <cell r="H102">
            <v>41639</v>
          </cell>
          <cell r="J102">
            <v>30</v>
          </cell>
          <cell r="K102">
            <v>0</v>
          </cell>
          <cell r="L102">
            <v>30</v>
          </cell>
          <cell r="M102" t="str">
            <v>Ongoing</v>
          </cell>
        </row>
        <row r="103">
          <cell r="B103" t="str">
            <v>SAUDI-1/433</v>
          </cell>
          <cell r="C103" t="str">
            <v>Mindanao Roads Improvement Project</v>
          </cell>
          <cell r="D103" t="str">
            <v>Saudi Arabia</v>
          </cell>
          <cell r="E103" t="str">
            <v>DPWH</v>
          </cell>
          <cell r="F103">
            <v>38646</v>
          </cell>
          <cell r="G103">
            <v>38809</v>
          </cell>
          <cell r="H103">
            <v>40178</v>
          </cell>
          <cell r="I103">
            <v>41274</v>
          </cell>
          <cell r="J103">
            <v>20</v>
          </cell>
          <cell r="K103">
            <v>0</v>
          </cell>
          <cell r="L103">
            <v>20</v>
          </cell>
          <cell r="M103" t="str">
            <v>Ongoing</v>
          </cell>
        </row>
        <row r="104">
          <cell r="B104" t="str">
            <v>SIDA-01</v>
          </cell>
          <cell r="C104" t="str">
            <v>Credit Facility for the Environmental Management Project</v>
          </cell>
          <cell r="D104" t="str">
            <v>SIDA</v>
          </cell>
          <cell r="E104" t="str">
            <v>DBP</v>
          </cell>
          <cell r="F104">
            <v>38567</v>
          </cell>
          <cell r="G104">
            <v>38646</v>
          </cell>
          <cell r="H104">
            <v>39663</v>
          </cell>
          <cell r="I104">
            <v>40758</v>
          </cell>
          <cell r="J104">
            <v>10</v>
          </cell>
          <cell r="K104">
            <v>0</v>
          </cell>
          <cell r="L104">
            <v>10</v>
          </cell>
          <cell r="M104" t="str">
            <v>Ongoing</v>
          </cell>
        </row>
        <row r="105">
          <cell r="B105" t="str">
            <v>Spain-8</v>
          </cell>
          <cell r="C105" t="str">
            <v>Bridge Construction/Replacement Project</v>
          </cell>
          <cell r="D105" t="str">
            <v>Spain</v>
          </cell>
          <cell r="E105" t="str">
            <v>DPWH</v>
          </cell>
          <cell r="F105">
            <v>40123</v>
          </cell>
          <cell r="G105">
            <v>40219</v>
          </cell>
          <cell r="H105">
            <v>41435</v>
          </cell>
          <cell r="J105">
            <v>47.63</v>
          </cell>
          <cell r="K105">
            <v>0</v>
          </cell>
          <cell r="L105">
            <v>47.63</v>
          </cell>
          <cell r="M105" t="str">
            <v>Ongoing</v>
          </cell>
        </row>
        <row r="106">
          <cell r="B106" t="str">
            <v>UK-4</v>
          </cell>
          <cell r="C106" t="str">
            <v>Tulay ng Pangulo sa Kaunlaran</v>
          </cell>
          <cell r="D106" t="str">
            <v>UK</v>
          </cell>
          <cell r="E106" t="str">
            <v>DPWH</v>
          </cell>
          <cell r="F106">
            <v>38567</v>
          </cell>
          <cell r="G106">
            <v>38624</v>
          </cell>
          <cell r="H106">
            <v>40406</v>
          </cell>
          <cell r="J106">
            <v>212.8</v>
          </cell>
          <cell r="K106">
            <v>0</v>
          </cell>
          <cell r="L106">
            <v>212.8</v>
          </cell>
          <cell r="M106" t="str">
            <v>Ongoing</v>
          </cell>
        </row>
        <row r="107">
          <cell r="B107" t="str">
            <v>UK-5</v>
          </cell>
          <cell r="C107" t="str">
            <v>Tulay ng Pangulo Para sa Magsasaka Project</v>
          </cell>
          <cell r="D107" t="str">
            <v>UK</v>
          </cell>
          <cell r="E107" t="str">
            <v>DPWH</v>
          </cell>
          <cell r="F107">
            <v>38961</v>
          </cell>
          <cell r="G107">
            <v>39057</v>
          </cell>
          <cell r="H107">
            <v>40831</v>
          </cell>
          <cell r="I107">
            <v>40878</v>
          </cell>
          <cell r="J107">
            <v>188.68</v>
          </cell>
          <cell r="K107">
            <v>0</v>
          </cell>
          <cell r="L107">
            <v>188.68</v>
          </cell>
          <cell r="M107" t="str">
            <v>Ongoing</v>
          </cell>
        </row>
        <row r="108">
          <cell r="L108">
            <v>0</v>
          </cell>
        </row>
        <row r="109">
          <cell r="J109">
            <v>2020.73</v>
          </cell>
          <cell r="K109">
            <v>1.95</v>
          </cell>
          <cell r="L109">
            <v>2018.78</v>
          </cell>
        </row>
        <row r="110">
          <cell r="J110">
            <v>1026</v>
          </cell>
          <cell r="K110">
            <v>0</v>
          </cell>
          <cell r="L110">
            <v>1026</v>
          </cell>
        </row>
        <row r="111">
          <cell r="J111">
            <v>250</v>
          </cell>
          <cell r="K111">
            <v>0</v>
          </cell>
          <cell r="L111">
            <v>250</v>
          </cell>
        </row>
        <row r="112">
          <cell r="B112" t="str">
            <v>PH-79130</v>
          </cell>
          <cell r="C112" t="str">
            <v>Philippines: Food Crisis Response Development Policy Operation Supplemental Support for Post-Typhoon Recovery</v>
          </cell>
          <cell r="D112" t="str">
            <v>WB</v>
          </cell>
          <cell r="E112" t="str">
            <v>DOF</v>
          </cell>
          <cell r="F112">
            <v>40357</v>
          </cell>
          <cell r="H112">
            <v>40543</v>
          </cell>
          <cell r="J112">
            <v>250</v>
          </cell>
          <cell r="K112">
            <v>0</v>
          </cell>
          <cell r="L112">
            <v>250</v>
          </cell>
          <cell r="M112" t="str">
            <v>Newly Effective</v>
          </cell>
        </row>
        <row r="113">
          <cell r="J113">
            <v>776</v>
          </cell>
          <cell r="K113">
            <v>0</v>
          </cell>
          <cell r="L113">
            <v>776</v>
          </cell>
        </row>
        <row r="114">
          <cell r="B114" t="str">
            <v>PH-7431</v>
          </cell>
          <cell r="C114" t="str">
            <v>National Program Support for Tax Administration</v>
          </cell>
          <cell r="D114" t="str">
            <v>WB</v>
          </cell>
          <cell r="E114" t="str">
            <v>BIR</v>
          </cell>
          <cell r="F114">
            <v>39171</v>
          </cell>
          <cell r="G114">
            <v>39258</v>
          </cell>
          <cell r="H114">
            <v>40908</v>
          </cell>
          <cell r="J114">
            <v>11</v>
          </cell>
          <cell r="K114">
            <v>0</v>
          </cell>
          <cell r="L114">
            <v>11</v>
          </cell>
          <cell r="M114" t="str">
            <v>Ongoing</v>
          </cell>
        </row>
        <row r="115">
          <cell r="B115" t="str">
            <v>PH-7470</v>
          </cell>
          <cell r="C115" t="str">
            <v>National Program Support for Environment and Natural Resources Management Project</v>
          </cell>
          <cell r="D115" t="str">
            <v>WB</v>
          </cell>
          <cell r="E115" t="str">
            <v>DENR</v>
          </cell>
          <cell r="F115">
            <v>39323</v>
          </cell>
          <cell r="G115">
            <v>39413</v>
          </cell>
          <cell r="H115">
            <v>41274</v>
          </cell>
          <cell r="J115">
            <v>50</v>
          </cell>
          <cell r="K115">
            <v>0</v>
          </cell>
          <cell r="L115">
            <v>50</v>
          </cell>
          <cell r="M115" t="str">
            <v>Ongoing</v>
          </cell>
        </row>
        <row r="116">
          <cell r="B116" t="str">
            <v>PH-7393</v>
          </cell>
          <cell r="C116" t="str">
            <v>National Support for Basic Education</v>
          </cell>
          <cell r="D116" t="str">
            <v>WB</v>
          </cell>
          <cell r="E116" t="str">
            <v>DepEd</v>
          </cell>
          <cell r="F116">
            <v>38993</v>
          </cell>
          <cell r="G116">
            <v>39083</v>
          </cell>
          <cell r="H116">
            <v>40908</v>
          </cell>
          <cell r="J116">
            <v>200</v>
          </cell>
          <cell r="K116">
            <v>0</v>
          </cell>
          <cell r="L116">
            <v>200</v>
          </cell>
          <cell r="M116" t="str">
            <v>Ongoing</v>
          </cell>
        </row>
        <row r="117">
          <cell r="B117" t="str">
            <v>PH-7395</v>
          </cell>
          <cell r="C117" t="str">
            <v>National Sector Support for Health Reform</v>
          </cell>
          <cell r="D117" t="str">
            <v>WB</v>
          </cell>
          <cell r="E117" t="str">
            <v>DOH</v>
          </cell>
          <cell r="F117">
            <v>38993</v>
          </cell>
          <cell r="G117">
            <v>39168</v>
          </cell>
          <cell r="H117">
            <v>40724</v>
          </cell>
          <cell r="J117">
            <v>110</v>
          </cell>
          <cell r="K117">
            <v>0</v>
          </cell>
          <cell r="L117">
            <v>110</v>
          </cell>
          <cell r="M117" t="str">
            <v>Ongoing</v>
          </cell>
        </row>
        <row r="118">
          <cell r="B118" t="str">
            <v>PH-7805</v>
          </cell>
          <cell r="C118" t="str">
            <v>Social Welfare and Development Reform</v>
          </cell>
          <cell r="D118" t="str">
            <v>WB</v>
          </cell>
          <cell r="E118" t="str">
            <v>DSWD</v>
          </cell>
          <cell r="F118">
            <v>40185</v>
          </cell>
          <cell r="G118">
            <v>40228</v>
          </cell>
          <cell r="H118">
            <v>41820</v>
          </cell>
          <cell r="J118">
            <v>405</v>
          </cell>
          <cell r="K118">
            <v>0</v>
          </cell>
          <cell r="L118">
            <v>405</v>
          </cell>
          <cell r="M118" t="str">
            <v>Ongoing</v>
          </cell>
        </row>
        <row r="120">
          <cell r="J120">
            <v>994.73</v>
          </cell>
          <cell r="K120">
            <v>1.95</v>
          </cell>
          <cell r="L120">
            <v>992.78</v>
          </cell>
        </row>
        <row r="121">
          <cell r="J121">
            <v>33.6</v>
          </cell>
          <cell r="K121">
            <v>1.95</v>
          </cell>
          <cell r="L121">
            <v>31.650000000000002</v>
          </cell>
        </row>
        <row r="122">
          <cell r="B122" t="str">
            <v>PH-7153</v>
          </cell>
          <cell r="C122" t="str">
            <v>ARMM Social Fund for Peace and Development</v>
          </cell>
          <cell r="D122" t="str">
            <v>WB</v>
          </cell>
          <cell r="E122" t="str">
            <v>ASFPD-FMO</v>
          </cell>
          <cell r="F122">
            <v>37641</v>
          </cell>
          <cell r="G122">
            <v>37760</v>
          </cell>
          <cell r="H122">
            <v>39629</v>
          </cell>
          <cell r="I122">
            <v>40329</v>
          </cell>
          <cell r="J122">
            <v>33.6</v>
          </cell>
          <cell r="K122">
            <v>1.95</v>
          </cell>
          <cell r="L122">
            <v>31.650000000000002</v>
          </cell>
          <cell r="M122" t="str">
            <v>Closed</v>
          </cell>
        </row>
        <row r="123">
          <cell r="J123">
            <v>59.12</v>
          </cell>
          <cell r="K123">
            <v>0</v>
          </cell>
          <cell r="L123">
            <v>59.12</v>
          </cell>
        </row>
        <row r="124">
          <cell r="B124" t="str">
            <v>PH-7959</v>
          </cell>
          <cell r="C124" t="str">
            <v>KALAHI-CIDSS Project (Additional Financing)</v>
          </cell>
          <cell r="D124" t="str">
            <v>WB</v>
          </cell>
          <cell r="E124" t="str">
            <v>DSWD</v>
          </cell>
          <cell r="F124">
            <v>40515</v>
          </cell>
          <cell r="G124">
            <v>40598</v>
          </cell>
          <cell r="H124">
            <v>41773</v>
          </cell>
          <cell r="J124">
            <v>59.12</v>
          </cell>
          <cell r="K124">
            <v>0</v>
          </cell>
          <cell r="L124">
            <v>59.12</v>
          </cell>
          <cell r="M124" t="str">
            <v>Newly Signed</v>
          </cell>
        </row>
        <row r="125">
          <cell r="J125">
            <v>30</v>
          </cell>
          <cell r="K125">
            <v>0</v>
          </cell>
          <cell r="L125">
            <v>30</v>
          </cell>
        </row>
        <row r="126">
          <cell r="B126" t="str">
            <v>PH-79120</v>
          </cell>
          <cell r="C126" t="str">
            <v>ARMM Social Fund (Additional Financing)</v>
          </cell>
          <cell r="D126" t="str">
            <v>WB</v>
          </cell>
          <cell r="E126" t="str">
            <v>ASFPD-FMO</v>
          </cell>
          <cell r="F126">
            <v>40323</v>
          </cell>
          <cell r="G126">
            <v>40487</v>
          </cell>
          <cell r="H126">
            <v>41425</v>
          </cell>
          <cell r="J126">
            <v>30</v>
          </cell>
          <cell r="K126">
            <v>0</v>
          </cell>
          <cell r="L126">
            <v>30</v>
          </cell>
          <cell r="M126" t="str">
            <v>Newly Effective</v>
          </cell>
        </row>
        <row r="127">
          <cell r="J127">
            <v>872.01</v>
          </cell>
          <cell r="K127">
            <v>0</v>
          </cell>
          <cell r="L127">
            <v>872.01</v>
          </cell>
        </row>
        <row r="128">
          <cell r="B128" t="str">
            <v>PH-7440</v>
          </cell>
          <cell r="C128" t="str">
            <v>Mindanao Rural Development Project-Phase 2</v>
          </cell>
          <cell r="D128" t="str">
            <v>WB</v>
          </cell>
          <cell r="E128" t="str">
            <v>DA</v>
          </cell>
          <cell r="F128">
            <v>39205</v>
          </cell>
          <cell r="G128">
            <v>39266</v>
          </cell>
          <cell r="H128">
            <v>41274</v>
          </cell>
          <cell r="J128">
            <v>83.75</v>
          </cell>
          <cell r="K128">
            <v>0</v>
          </cell>
          <cell r="L128">
            <v>83.75</v>
          </cell>
          <cell r="M128" t="str">
            <v>Ongoing</v>
          </cell>
        </row>
        <row r="129">
          <cell r="B129" t="str">
            <v>PH-7152</v>
          </cell>
          <cell r="C129" t="str">
            <v>Agrarian Reform Communities Development Project II</v>
          </cell>
          <cell r="D129" t="str">
            <v>WB</v>
          </cell>
          <cell r="E129" t="str">
            <v>DAR</v>
          </cell>
          <cell r="F129">
            <v>37643</v>
          </cell>
          <cell r="G129">
            <v>37776</v>
          </cell>
          <cell r="H129">
            <v>39447</v>
          </cell>
          <cell r="I129">
            <v>40359</v>
          </cell>
          <cell r="J129">
            <v>50</v>
          </cell>
          <cell r="K129">
            <v>0</v>
          </cell>
          <cell r="L129">
            <v>50</v>
          </cell>
          <cell r="M129" t="str">
            <v>Ongoing</v>
          </cell>
        </row>
        <row r="130">
          <cell r="B130" t="str">
            <v>PH-76890</v>
          </cell>
          <cell r="C130" t="str">
            <v>Agrarian Reform Communities Development Project II (Additional Financing)</v>
          </cell>
          <cell r="D130" t="str">
            <v>WB</v>
          </cell>
          <cell r="E130" t="str">
            <v>DAR</v>
          </cell>
          <cell r="F130">
            <v>39945</v>
          </cell>
          <cell r="G130">
            <v>40025</v>
          </cell>
          <cell r="H130">
            <v>40359</v>
          </cell>
          <cell r="I130">
            <v>40543</v>
          </cell>
          <cell r="J130">
            <v>10</v>
          </cell>
          <cell r="K130">
            <v>0</v>
          </cell>
          <cell r="L130">
            <v>10</v>
          </cell>
          <cell r="M130" t="str">
            <v>Ongoing</v>
          </cell>
        </row>
        <row r="131">
          <cell r="B131" t="str">
            <v>PH-76730</v>
          </cell>
          <cell r="C131" t="str">
            <v>Rural Power Project (Additional Financing)</v>
          </cell>
          <cell r="D131" t="str">
            <v>WB</v>
          </cell>
          <cell r="E131" t="str">
            <v>DBP</v>
          </cell>
          <cell r="F131">
            <v>39958</v>
          </cell>
          <cell r="G131">
            <v>40081</v>
          </cell>
          <cell r="H131">
            <v>41274</v>
          </cell>
          <cell r="J131">
            <v>40</v>
          </cell>
          <cell r="K131">
            <v>0</v>
          </cell>
          <cell r="L131">
            <v>40</v>
          </cell>
          <cell r="M131" t="str">
            <v>Ongoing</v>
          </cell>
        </row>
        <row r="132">
          <cell r="B132" t="str">
            <v>PH-7298</v>
          </cell>
          <cell r="C132" t="str">
            <v>Land Administration and Management Project Phase II</v>
          </cell>
          <cell r="D132" t="str">
            <v>WB</v>
          </cell>
          <cell r="E132" t="str">
            <v>DENR</v>
          </cell>
          <cell r="F132">
            <v>38533</v>
          </cell>
          <cell r="G132">
            <v>38636</v>
          </cell>
          <cell r="H132">
            <v>40633</v>
          </cell>
          <cell r="I132">
            <v>40998</v>
          </cell>
          <cell r="J132">
            <v>19</v>
          </cell>
          <cell r="K132">
            <v>0</v>
          </cell>
          <cell r="L132">
            <v>19</v>
          </cell>
          <cell r="M132" t="str">
            <v>Ongoing</v>
          </cell>
        </row>
        <row r="133">
          <cell r="B133" t="str">
            <v>PH-7290</v>
          </cell>
          <cell r="C133" t="str">
            <v>Second Women's Health and Safe Motherhood Project</v>
          </cell>
          <cell r="D133" t="str">
            <v>WB</v>
          </cell>
          <cell r="E133" t="str">
            <v>DOH</v>
          </cell>
          <cell r="F133">
            <v>38533</v>
          </cell>
          <cell r="G133">
            <v>38714</v>
          </cell>
          <cell r="H133">
            <v>41090</v>
          </cell>
          <cell r="J133">
            <v>16</v>
          </cell>
          <cell r="K133">
            <v>0</v>
          </cell>
          <cell r="L133">
            <v>16</v>
          </cell>
          <cell r="M133" t="str">
            <v>Ongoing</v>
          </cell>
        </row>
        <row r="134">
          <cell r="B134" t="str">
            <v>PH-7058</v>
          </cell>
          <cell r="C134" t="str">
            <v>Metro Manila Urban Transport Integration Project</v>
          </cell>
          <cell r="D134" t="str">
            <v>WB</v>
          </cell>
          <cell r="E134" t="str">
            <v>DPWH</v>
          </cell>
          <cell r="F134">
            <v>37111</v>
          </cell>
          <cell r="G134">
            <v>37231</v>
          </cell>
          <cell r="H134">
            <v>39172</v>
          </cell>
          <cell r="I134">
            <v>40268</v>
          </cell>
          <cell r="J134">
            <v>60</v>
          </cell>
          <cell r="K134">
            <v>0</v>
          </cell>
          <cell r="L134">
            <v>60</v>
          </cell>
          <cell r="M134" t="str">
            <v>Ongoing</v>
          </cell>
        </row>
        <row r="135">
          <cell r="B135" t="str">
            <v>PH-75520</v>
          </cell>
          <cell r="C135" t="str">
            <v>National Road Improvement Management Project Phase II</v>
          </cell>
          <cell r="D135" t="str">
            <v>WB</v>
          </cell>
          <cell r="E135" t="str">
            <v>DPWH</v>
          </cell>
          <cell r="F135">
            <v>39745</v>
          </cell>
          <cell r="G135">
            <v>39919</v>
          </cell>
          <cell r="H135">
            <v>41274</v>
          </cell>
          <cell r="J135">
            <v>232</v>
          </cell>
          <cell r="K135">
            <v>0</v>
          </cell>
          <cell r="L135">
            <v>232</v>
          </cell>
          <cell r="M135" t="str">
            <v>Ongoing</v>
          </cell>
        </row>
        <row r="136">
          <cell r="B136" t="str">
            <v>PH-7147</v>
          </cell>
          <cell r="C136" t="str">
            <v>KALAHI-CIDSS Project</v>
          </cell>
          <cell r="D136" t="str">
            <v>WB</v>
          </cell>
          <cell r="E136" t="str">
            <v>DSWD</v>
          </cell>
          <cell r="F136">
            <v>37531</v>
          </cell>
          <cell r="G136">
            <v>37606</v>
          </cell>
          <cell r="H136">
            <v>39994</v>
          </cell>
          <cell r="I136">
            <v>40694</v>
          </cell>
          <cell r="J136">
            <v>100</v>
          </cell>
          <cell r="K136">
            <v>0</v>
          </cell>
          <cell r="L136">
            <v>100</v>
          </cell>
          <cell r="M136" t="str">
            <v>Ongoing</v>
          </cell>
        </row>
        <row r="137">
          <cell r="B137" t="str">
            <v>PH-4833</v>
          </cell>
          <cell r="C137" t="str">
            <v>Support for Strategic Local Development and Investment Project</v>
          </cell>
          <cell r="D137" t="str">
            <v>WB</v>
          </cell>
          <cell r="E137" t="str">
            <v>LBP</v>
          </cell>
          <cell r="F137">
            <v>38993</v>
          </cell>
          <cell r="G137">
            <v>39141</v>
          </cell>
          <cell r="H137">
            <v>41090</v>
          </cell>
          <cell r="J137">
            <v>100</v>
          </cell>
          <cell r="K137">
            <v>0</v>
          </cell>
          <cell r="L137">
            <v>100</v>
          </cell>
          <cell r="M137" t="str">
            <v>Ongoing</v>
          </cell>
        </row>
        <row r="138">
          <cell r="B138" t="str">
            <v>PH-7311</v>
          </cell>
          <cell r="C138" t="str">
            <v>Manila Third Sewerage Project</v>
          </cell>
          <cell r="D138" t="str">
            <v>WB</v>
          </cell>
          <cell r="E138" t="str">
            <v>LBP</v>
          </cell>
          <cell r="F138">
            <v>38555</v>
          </cell>
          <cell r="G138">
            <v>38782</v>
          </cell>
          <cell r="H138">
            <v>40359</v>
          </cell>
          <cell r="I138">
            <v>41090</v>
          </cell>
          <cell r="J138">
            <v>64</v>
          </cell>
          <cell r="K138">
            <v>0</v>
          </cell>
          <cell r="L138">
            <v>64</v>
          </cell>
          <cell r="M138" t="str">
            <v>Ongoing</v>
          </cell>
        </row>
        <row r="139">
          <cell r="B139" t="str">
            <v>PH-7205</v>
          </cell>
          <cell r="C139" t="str">
            <v>Laguna De Bay Institutional Strengthening and Community Participation Project</v>
          </cell>
          <cell r="D139" t="str">
            <v>WB</v>
          </cell>
          <cell r="E139" t="str">
            <v>LLDA</v>
          </cell>
          <cell r="F139">
            <v>38012</v>
          </cell>
          <cell r="G139">
            <v>38079</v>
          </cell>
          <cell r="H139">
            <v>39844</v>
          </cell>
          <cell r="I139">
            <v>40574</v>
          </cell>
          <cell r="J139">
            <v>5</v>
          </cell>
          <cell r="K139">
            <v>0</v>
          </cell>
          <cell r="L139">
            <v>5</v>
          </cell>
          <cell r="M139" t="str">
            <v>Ongoing</v>
          </cell>
        </row>
        <row r="140">
          <cell r="B140" t="str">
            <v>PH-7709</v>
          </cell>
          <cell r="C140" t="str">
            <v>Participatory Irrigation Development Project</v>
          </cell>
          <cell r="D140" t="str">
            <v>WB</v>
          </cell>
          <cell r="E140" t="str">
            <v>NIA</v>
          </cell>
          <cell r="F140">
            <v>40032</v>
          </cell>
          <cell r="G140">
            <v>40120</v>
          </cell>
          <cell r="H140">
            <v>42094</v>
          </cell>
          <cell r="J140">
            <v>70.36</v>
          </cell>
          <cell r="K140">
            <v>0</v>
          </cell>
          <cell r="L140">
            <v>70.36</v>
          </cell>
          <cell r="M140" t="str">
            <v>Ongoing</v>
          </cell>
        </row>
        <row r="141">
          <cell r="B141" t="str">
            <v>PH-7191</v>
          </cell>
          <cell r="C141" t="str">
            <v>Judicial Reform Support Project</v>
          </cell>
          <cell r="D141" t="str">
            <v>WB</v>
          </cell>
          <cell r="E141" t="str">
            <v>SC</v>
          </cell>
          <cell r="F141">
            <v>37896</v>
          </cell>
          <cell r="G141">
            <v>37959</v>
          </cell>
          <cell r="H141">
            <v>40178</v>
          </cell>
          <cell r="I141">
            <v>40724</v>
          </cell>
          <cell r="J141">
            <v>21.9</v>
          </cell>
          <cell r="K141">
            <v>0</v>
          </cell>
          <cell r="L141">
            <v>21.9</v>
          </cell>
          <cell r="M141" t="str">
            <v>Ongoing</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sheetPr>
  <dimension ref="A1:G61"/>
  <sheetViews>
    <sheetView zoomScale="80" zoomScaleNormal="80" workbookViewId="0">
      <selection activeCell="C13" sqref="C13"/>
    </sheetView>
  </sheetViews>
  <sheetFormatPr defaultRowHeight="13.5"/>
  <cols>
    <col min="1" max="1" width="47.140625" style="1" customWidth="1"/>
    <col min="2" max="2" width="12.7109375" style="1" customWidth="1"/>
    <col min="3" max="3" width="11.28515625" style="1" customWidth="1"/>
    <col min="4" max="4" width="11.42578125" style="1" customWidth="1"/>
    <col min="5" max="16384" width="9.140625" style="1"/>
  </cols>
  <sheetData>
    <row r="1" spans="1:7">
      <c r="F1" s="1" t="s">
        <v>3</v>
      </c>
    </row>
    <row r="2" spans="1:7">
      <c r="A2" s="22" t="s">
        <v>2</v>
      </c>
      <c r="B2" s="22"/>
      <c r="C2" s="22"/>
      <c r="D2" s="22"/>
      <c r="E2" s="2"/>
      <c r="F2" s="2"/>
      <c r="G2" s="2"/>
    </row>
    <row r="3" spans="1:7">
      <c r="A3" s="23" t="s">
        <v>4</v>
      </c>
      <c r="B3" s="23"/>
      <c r="C3" s="23"/>
      <c r="D3" s="23"/>
      <c r="E3" s="2"/>
      <c r="F3" s="2"/>
      <c r="G3" s="2"/>
    </row>
    <row r="4" spans="1:7">
      <c r="A4" s="3" t="s">
        <v>0</v>
      </c>
      <c r="B4" s="3" t="s">
        <v>5</v>
      </c>
      <c r="C4" s="3">
        <v>2012</v>
      </c>
      <c r="D4" s="4">
        <v>2013</v>
      </c>
      <c r="E4" s="5"/>
    </row>
    <row r="5" spans="1:7" ht="48" customHeight="1">
      <c r="A5" s="6" t="s">
        <v>6</v>
      </c>
      <c r="B5" s="7" t="s">
        <v>7</v>
      </c>
      <c r="C5" s="8">
        <v>1.824551E-2</v>
      </c>
      <c r="D5" s="9">
        <v>1.2800000000000001E-2</v>
      </c>
    </row>
    <row r="6" spans="1:7" ht="46.5" customHeight="1">
      <c r="A6" s="6" t="s">
        <v>8</v>
      </c>
      <c r="B6" s="7" t="s">
        <v>9</v>
      </c>
      <c r="C6" s="10">
        <v>0.13359064000000001</v>
      </c>
      <c r="D6" s="11">
        <v>3.4299999999999997E-2</v>
      </c>
    </row>
    <row r="7" spans="1:7" ht="43.5" customHeight="1">
      <c r="A7" s="6" t="s">
        <v>10</v>
      </c>
      <c r="B7" s="7" t="s">
        <v>9</v>
      </c>
      <c r="C7" s="10">
        <v>7.2206699999999999E-2</v>
      </c>
      <c r="D7" s="11"/>
    </row>
    <row r="8" spans="1:7" ht="42" customHeight="1">
      <c r="A8" s="6" t="s">
        <v>11</v>
      </c>
      <c r="B8" s="7" t="s">
        <v>12</v>
      </c>
      <c r="C8" s="10">
        <v>2.2383182800000001</v>
      </c>
      <c r="D8" s="11">
        <v>1.3468</v>
      </c>
    </row>
    <row r="9" spans="1:7" ht="42.75" customHeight="1">
      <c r="A9" s="6" t="s">
        <v>13</v>
      </c>
      <c r="B9" s="7" t="s">
        <v>12</v>
      </c>
      <c r="C9" s="8">
        <v>4.8355009999999997E-2</v>
      </c>
      <c r="D9" s="9"/>
    </row>
    <row r="10" spans="1:7" ht="40.5" customHeight="1">
      <c r="A10" s="6" t="s">
        <v>14</v>
      </c>
      <c r="B10" s="7" t="s">
        <v>12</v>
      </c>
      <c r="C10" s="8">
        <v>1.132003E-2</v>
      </c>
      <c r="D10" s="9">
        <v>5.8500000000000003E-2</v>
      </c>
    </row>
    <row r="11" spans="1:7" ht="50.25" customHeight="1">
      <c r="A11" s="6" t="s">
        <v>15</v>
      </c>
      <c r="B11" s="7" t="s">
        <v>12</v>
      </c>
      <c r="C11" s="8"/>
      <c r="D11" s="9">
        <v>9.2700000000000005E-2</v>
      </c>
    </row>
    <row r="12" spans="1:7" ht="43.5" customHeight="1">
      <c r="A12" s="6" t="s">
        <v>16</v>
      </c>
      <c r="B12" s="7" t="s">
        <v>17</v>
      </c>
      <c r="C12" s="8"/>
      <c r="D12" s="9"/>
    </row>
    <row r="13" spans="1:7" ht="40.5" customHeight="1">
      <c r="A13" s="6" t="s">
        <v>18</v>
      </c>
      <c r="B13" s="7" t="s">
        <v>17</v>
      </c>
      <c r="C13" s="8"/>
      <c r="D13" s="9"/>
    </row>
    <row r="14" spans="1:7" ht="49.5" customHeight="1">
      <c r="A14" s="6" t="s">
        <v>19</v>
      </c>
      <c r="B14" s="7" t="s">
        <v>20</v>
      </c>
      <c r="C14" s="10">
        <v>9.4586130000000004E-2</v>
      </c>
      <c r="D14" s="11">
        <v>0.14779999999999999</v>
      </c>
    </row>
    <row r="15" spans="1:7" ht="50.25" customHeight="1">
      <c r="A15" s="6" t="s">
        <v>21</v>
      </c>
      <c r="B15" s="7" t="s">
        <v>20</v>
      </c>
      <c r="C15" s="8">
        <v>5.6535299999999997E-2</v>
      </c>
      <c r="D15" s="9">
        <v>9.7000000000000003E-3</v>
      </c>
    </row>
    <row r="16" spans="1:7" ht="36" customHeight="1">
      <c r="A16" s="6" t="s">
        <v>22</v>
      </c>
      <c r="B16" s="7" t="s">
        <v>20</v>
      </c>
      <c r="C16" s="8">
        <v>1.7217679999999999E-2</v>
      </c>
      <c r="D16" s="9">
        <v>9.1600000000000001E-2</v>
      </c>
    </row>
    <row r="17" spans="1:4" ht="42" customHeight="1">
      <c r="A17" s="6" t="s">
        <v>23</v>
      </c>
      <c r="B17" s="7" t="s">
        <v>20</v>
      </c>
      <c r="C17" s="8">
        <v>6.4362999999999998E-3</v>
      </c>
      <c r="D17" s="9">
        <v>4.4999999999999997E-3</v>
      </c>
    </row>
    <row r="18" spans="1:4" ht="37.5" customHeight="1">
      <c r="A18" s="6" t="s">
        <v>24</v>
      </c>
      <c r="B18" s="7" t="s">
        <v>20</v>
      </c>
      <c r="C18" s="8">
        <v>8.6660000000000003E-4</v>
      </c>
      <c r="D18" s="9"/>
    </row>
    <row r="19" spans="1:4" ht="38.25" customHeight="1">
      <c r="A19" s="6" t="s">
        <v>25</v>
      </c>
      <c r="B19" s="7" t="s">
        <v>26</v>
      </c>
      <c r="C19" s="8">
        <v>2.4815130000000001E-2</v>
      </c>
      <c r="D19" s="9">
        <v>1.8E-3</v>
      </c>
    </row>
    <row r="20" spans="1:4" ht="25.5" customHeight="1">
      <c r="A20" s="6" t="s">
        <v>27</v>
      </c>
      <c r="B20" s="7" t="s">
        <v>28</v>
      </c>
      <c r="C20" s="8"/>
      <c r="D20" s="9">
        <v>1.7999999999999999E-2</v>
      </c>
    </row>
    <row r="21" spans="1:4" ht="31.5" customHeight="1">
      <c r="A21" s="6" t="s">
        <v>29</v>
      </c>
      <c r="B21" s="7" t="s">
        <v>30</v>
      </c>
      <c r="C21" s="8">
        <v>1.967733E-2</v>
      </c>
      <c r="D21" s="9">
        <v>1.61E-2</v>
      </c>
    </row>
    <row r="22" spans="1:4" ht="35.25" customHeight="1">
      <c r="A22" s="6" t="s">
        <v>31</v>
      </c>
      <c r="B22" s="7" t="s">
        <v>32</v>
      </c>
      <c r="C22" s="8"/>
      <c r="D22" s="9">
        <v>0.1268</v>
      </c>
    </row>
    <row r="23" spans="1:4" ht="38.25" customHeight="1">
      <c r="A23" s="6" t="s">
        <v>33</v>
      </c>
      <c r="B23" s="7" t="s">
        <v>34</v>
      </c>
      <c r="C23" s="8">
        <v>4.9789640000000003E-2</v>
      </c>
      <c r="D23" s="9"/>
    </row>
    <row r="24" spans="1:4" ht="46.5" customHeight="1">
      <c r="A24" s="6" t="s">
        <v>35</v>
      </c>
      <c r="B24" s="7" t="s">
        <v>34</v>
      </c>
      <c r="C24" s="8">
        <v>2.2971200000000001E-2</v>
      </c>
      <c r="D24" s="9"/>
    </row>
    <row r="25" spans="1:4" ht="35.25" customHeight="1">
      <c r="A25" s="6" t="s">
        <v>36</v>
      </c>
      <c r="B25" s="7" t="s">
        <v>34</v>
      </c>
      <c r="C25" s="8">
        <v>1.6949659999999998E-2</v>
      </c>
      <c r="D25" s="9">
        <v>4.0000000000000001E-3</v>
      </c>
    </row>
    <row r="26" spans="1:4" ht="37.5" customHeight="1">
      <c r="A26" s="12" t="s">
        <v>37</v>
      </c>
      <c r="B26" s="7" t="s">
        <v>38</v>
      </c>
      <c r="C26" s="10">
        <v>1.90451715</v>
      </c>
      <c r="D26" s="11">
        <v>0.71779999999999999</v>
      </c>
    </row>
    <row r="27" spans="1:4" ht="51.75" customHeight="1">
      <c r="A27" s="6" t="s">
        <v>39</v>
      </c>
      <c r="B27" s="7" t="s">
        <v>38</v>
      </c>
      <c r="C27" s="8"/>
      <c r="D27" s="9">
        <v>1.72E-2</v>
      </c>
    </row>
    <row r="28" spans="1:4" ht="39.75" customHeight="1">
      <c r="A28" s="6" t="s">
        <v>40</v>
      </c>
      <c r="B28" s="7" t="s">
        <v>38</v>
      </c>
      <c r="C28" s="8">
        <v>3.9747900000000003E-2</v>
      </c>
      <c r="D28" s="9"/>
    </row>
    <row r="29" spans="1:4" ht="50.25" customHeight="1">
      <c r="A29" s="6" t="s">
        <v>41</v>
      </c>
      <c r="B29" s="7" t="s">
        <v>42</v>
      </c>
      <c r="C29" s="10">
        <v>0.68199951999999997</v>
      </c>
      <c r="D29" s="11">
        <v>0.47720000000000001</v>
      </c>
    </row>
    <row r="30" spans="1:4" ht="36" customHeight="1">
      <c r="A30" s="6" t="s">
        <v>43</v>
      </c>
      <c r="B30" s="7" t="s">
        <v>42</v>
      </c>
      <c r="C30" s="10">
        <v>0.49587281</v>
      </c>
      <c r="D30" s="11">
        <v>0.39589999999999997</v>
      </c>
    </row>
    <row r="31" spans="1:4" ht="53.25" customHeight="1">
      <c r="A31" s="6" t="s">
        <v>44</v>
      </c>
      <c r="B31" s="7" t="s">
        <v>42</v>
      </c>
      <c r="C31" s="8">
        <v>5.1666669999999998E-2</v>
      </c>
      <c r="D31" s="9">
        <v>9.2399999999999996E-2</v>
      </c>
    </row>
    <row r="32" spans="1:4" ht="48.75" customHeight="1">
      <c r="A32" s="6" t="s">
        <v>45</v>
      </c>
      <c r="B32" s="7" t="s">
        <v>42</v>
      </c>
      <c r="C32" s="8">
        <v>4.3912649999999998E-2</v>
      </c>
      <c r="D32" s="9">
        <v>1.2E-2</v>
      </c>
    </row>
    <row r="33" spans="1:4" ht="34.5" customHeight="1">
      <c r="A33" s="6" t="s">
        <v>46</v>
      </c>
      <c r="B33" s="7" t="s">
        <v>42</v>
      </c>
      <c r="C33" s="8">
        <v>4.2561679999999998E-2</v>
      </c>
      <c r="D33" s="9"/>
    </row>
    <row r="34" spans="1:4" ht="36" customHeight="1">
      <c r="A34" s="6" t="s">
        <v>47</v>
      </c>
      <c r="B34" s="7" t="s">
        <v>42</v>
      </c>
      <c r="C34" s="8">
        <v>2.2098619999999999E-2</v>
      </c>
      <c r="D34" s="9"/>
    </row>
    <row r="35" spans="1:4" ht="45" customHeight="1">
      <c r="A35" s="6" t="s">
        <v>48</v>
      </c>
      <c r="B35" s="7" t="s">
        <v>42</v>
      </c>
      <c r="C35" s="8">
        <v>1.408889E-2</v>
      </c>
      <c r="D35" s="9"/>
    </row>
    <row r="36" spans="1:4" ht="30.75" customHeight="1">
      <c r="A36" s="6" t="s">
        <v>49</v>
      </c>
      <c r="B36" s="7" t="s">
        <v>42</v>
      </c>
      <c r="C36" s="8">
        <v>8.5717099999999997E-3</v>
      </c>
      <c r="D36" s="9">
        <v>4.6300000000000001E-2</v>
      </c>
    </row>
    <row r="37" spans="1:4" ht="37.5" customHeight="1">
      <c r="A37" s="6" t="s">
        <v>50</v>
      </c>
      <c r="B37" s="7" t="s">
        <v>42</v>
      </c>
      <c r="C37" s="8">
        <v>2.3562600000000002E-3</v>
      </c>
      <c r="D37" s="9">
        <v>1E-4</v>
      </c>
    </row>
    <row r="38" spans="1:4" ht="62.25" customHeight="1">
      <c r="A38" s="6" t="s">
        <v>51</v>
      </c>
      <c r="B38" s="7" t="s">
        <v>42</v>
      </c>
      <c r="C38" s="8">
        <v>6.1808999999999996E-4</v>
      </c>
      <c r="D38" s="9"/>
    </row>
    <row r="39" spans="1:4" ht="42.75" customHeight="1">
      <c r="A39" s="6" t="s">
        <v>52</v>
      </c>
      <c r="B39" s="7" t="s">
        <v>42</v>
      </c>
      <c r="C39" s="10"/>
      <c r="D39" s="11"/>
    </row>
    <row r="40" spans="1:4" ht="45" customHeight="1">
      <c r="A40" s="6" t="s">
        <v>53</v>
      </c>
      <c r="B40" s="7" t="s">
        <v>42</v>
      </c>
      <c r="C40" s="10"/>
      <c r="D40" s="11">
        <v>0.23100000000000001</v>
      </c>
    </row>
    <row r="41" spans="1:4" ht="48" customHeight="1">
      <c r="A41" s="6" t="s">
        <v>54</v>
      </c>
      <c r="B41" s="7" t="s">
        <v>42</v>
      </c>
      <c r="C41" s="10"/>
      <c r="D41" s="11">
        <v>0.11996999999999999</v>
      </c>
    </row>
    <row r="42" spans="1:4" ht="54.75" customHeight="1">
      <c r="A42" s="6" t="s">
        <v>55</v>
      </c>
      <c r="B42" s="7" t="s">
        <v>42</v>
      </c>
      <c r="C42" s="10"/>
      <c r="D42" s="11">
        <v>7.6399999999999996E-2</v>
      </c>
    </row>
    <row r="43" spans="1:4" ht="33" customHeight="1">
      <c r="A43" s="6" t="s">
        <v>56</v>
      </c>
      <c r="B43" s="7" t="s">
        <v>57</v>
      </c>
      <c r="C43" s="10">
        <v>0.50561535999999996</v>
      </c>
      <c r="D43" s="11">
        <v>0.36520000000000002</v>
      </c>
    </row>
    <row r="44" spans="1:4" ht="24" customHeight="1">
      <c r="A44" s="6" t="s">
        <v>58</v>
      </c>
      <c r="B44" s="7" t="s">
        <v>57</v>
      </c>
      <c r="C44" s="8"/>
      <c r="D44" s="9"/>
    </row>
    <row r="45" spans="1:4" ht="46.5" customHeight="1">
      <c r="A45" s="6" t="s">
        <v>59</v>
      </c>
      <c r="B45" s="7" t="s">
        <v>60</v>
      </c>
      <c r="C45" s="8"/>
      <c r="D45" s="9">
        <v>9.4999999999999998E-3</v>
      </c>
    </row>
    <row r="46" spans="1:4" ht="39.75" customHeight="1">
      <c r="A46" s="6" t="s">
        <v>61</v>
      </c>
      <c r="B46" s="7" t="s">
        <v>62</v>
      </c>
      <c r="C46" s="8"/>
      <c r="D46" s="9"/>
    </row>
    <row r="47" spans="1:4" ht="38.25" customHeight="1">
      <c r="A47" s="6" t="s">
        <v>63</v>
      </c>
      <c r="B47" s="7" t="s">
        <v>64</v>
      </c>
      <c r="C47" s="8"/>
      <c r="D47" s="9"/>
    </row>
    <row r="48" spans="1:4" ht="36" customHeight="1">
      <c r="A48" s="6" t="s">
        <v>65</v>
      </c>
      <c r="B48" s="7" t="s">
        <v>62</v>
      </c>
      <c r="C48" s="10"/>
      <c r="D48" s="11"/>
    </row>
    <row r="49" spans="1:4" ht="50.25" customHeight="1">
      <c r="A49" s="6" t="s">
        <v>66</v>
      </c>
      <c r="B49" s="7" t="s">
        <v>62</v>
      </c>
      <c r="C49" s="10"/>
      <c r="D49" s="11"/>
    </row>
    <row r="50" spans="1:4" ht="60.75" customHeight="1">
      <c r="A50" s="6" t="s">
        <v>67</v>
      </c>
      <c r="B50" s="7" t="s">
        <v>68</v>
      </c>
      <c r="C50" s="8">
        <v>2.4258E-4</v>
      </c>
      <c r="D50" s="9"/>
    </row>
    <row r="51" spans="1:4" ht="39.75" customHeight="1">
      <c r="A51" s="6" t="s">
        <v>69</v>
      </c>
      <c r="B51" s="7" t="s">
        <v>17</v>
      </c>
      <c r="C51" s="8"/>
      <c r="D51" s="9"/>
    </row>
    <row r="52" spans="1:4" ht="35.25" customHeight="1">
      <c r="A52" s="6" t="s">
        <v>70</v>
      </c>
      <c r="B52" s="13" t="s">
        <v>17</v>
      </c>
      <c r="C52" s="8"/>
      <c r="D52" s="9"/>
    </row>
    <row r="53" spans="1:4" ht="43.5" customHeight="1">
      <c r="A53" s="6" t="s">
        <v>71</v>
      </c>
      <c r="B53" s="13" t="s">
        <v>72</v>
      </c>
      <c r="C53" s="10">
        <v>0.1430063</v>
      </c>
      <c r="D53" s="11">
        <v>6.7199999999999996E-2</v>
      </c>
    </row>
    <row r="54" spans="1:4" ht="45" customHeight="1">
      <c r="A54" s="6" t="s">
        <v>73</v>
      </c>
      <c r="B54" s="13" t="s">
        <v>32</v>
      </c>
      <c r="C54" s="8"/>
      <c r="D54" s="9"/>
    </row>
    <row r="55" spans="1:4" ht="46.5" customHeight="1">
      <c r="A55" s="6" t="s">
        <v>74</v>
      </c>
      <c r="B55" s="13" t="s">
        <v>72</v>
      </c>
      <c r="C55" s="8">
        <v>1.1551540000000001E-2</v>
      </c>
      <c r="D55" s="9">
        <v>6.2E-2</v>
      </c>
    </row>
    <row r="56" spans="1:4" ht="42.75" customHeight="1">
      <c r="A56" s="6" t="s">
        <v>75</v>
      </c>
      <c r="B56" s="13" t="s">
        <v>72</v>
      </c>
      <c r="C56" s="10"/>
      <c r="D56" s="11"/>
    </row>
    <row r="57" spans="1:4" ht="31.5" customHeight="1">
      <c r="A57" s="6" t="s">
        <v>76</v>
      </c>
      <c r="B57" s="13" t="s">
        <v>77</v>
      </c>
      <c r="C57" s="8"/>
      <c r="D57" s="9"/>
    </row>
    <row r="58" spans="1:4" ht="30" customHeight="1">
      <c r="A58" s="6" t="s">
        <v>78</v>
      </c>
      <c r="B58" s="13" t="s">
        <v>79</v>
      </c>
      <c r="C58" s="8"/>
      <c r="D58" s="9"/>
    </row>
    <row r="59" spans="1:4" ht="30.75" customHeight="1">
      <c r="A59" s="6" t="s">
        <v>80</v>
      </c>
      <c r="B59" s="13" t="s">
        <v>81</v>
      </c>
      <c r="C59" s="8">
        <v>8.1080100000000006E-3</v>
      </c>
      <c r="D59" s="9">
        <v>1.1999999999999999E-3</v>
      </c>
    </row>
    <row r="60" spans="1:4" ht="35.25" customHeight="1">
      <c r="A60" s="6" t="s">
        <v>82</v>
      </c>
      <c r="B60" s="7" t="s">
        <v>83</v>
      </c>
      <c r="C60" s="9"/>
      <c r="D60" s="9">
        <v>1.61E-2</v>
      </c>
    </row>
    <row r="61" spans="1:4">
      <c r="A61" s="14" t="s">
        <v>1</v>
      </c>
      <c r="B61" s="14"/>
      <c r="C61" s="15">
        <f>SUM(C5:C60)</f>
        <v>6.8084168800000011</v>
      </c>
      <c r="D61" s="15">
        <f>SUM(D5:D59)</f>
        <v>4.656769999999999</v>
      </c>
    </row>
  </sheetData>
  <mergeCells count="2">
    <mergeCell ref="A2:D2"/>
    <mergeCell ref="A3:D3"/>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sheetPr>
    <pageSetUpPr fitToPage="1"/>
  </sheetPr>
  <dimension ref="A1:I15"/>
  <sheetViews>
    <sheetView tabSelected="1" zoomScale="90" zoomScaleNormal="90" workbookViewId="0">
      <selection activeCell="B10" sqref="B10"/>
    </sheetView>
  </sheetViews>
  <sheetFormatPr defaultRowHeight="13.5"/>
  <cols>
    <col min="1" max="1" width="43.28515625" style="1" customWidth="1"/>
    <col min="2" max="2" width="57.5703125" style="1" customWidth="1"/>
    <col min="3" max="3" width="11" style="1" customWidth="1"/>
    <col min="4" max="16384" width="9.140625" style="1"/>
  </cols>
  <sheetData>
    <row r="1" spans="1:9">
      <c r="B1" s="21" t="s">
        <v>98</v>
      </c>
    </row>
    <row r="2" spans="1:9">
      <c r="A2" s="22" t="s">
        <v>2</v>
      </c>
      <c r="B2" s="22"/>
      <c r="C2" s="2"/>
      <c r="D2" s="2"/>
      <c r="E2" s="2"/>
      <c r="F2" s="2"/>
      <c r="G2" s="2"/>
      <c r="H2" s="2"/>
      <c r="I2" s="2"/>
    </row>
    <row r="3" spans="1:9">
      <c r="A3" s="22" t="s">
        <v>97</v>
      </c>
      <c r="B3" s="22"/>
      <c r="C3" s="2"/>
      <c r="D3" s="2"/>
      <c r="E3" s="2"/>
      <c r="F3" s="2"/>
      <c r="G3" s="2"/>
      <c r="H3" s="2"/>
      <c r="I3" s="2"/>
    </row>
    <row r="5" spans="1:9" ht="18" customHeight="1">
      <c r="A5" s="16" t="s">
        <v>84</v>
      </c>
      <c r="B5" s="17" t="s">
        <v>85</v>
      </c>
    </row>
    <row r="6" spans="1:9" ht="25.5" customHeight="1">
      <c r="A6" s="24" t="s">
        <v>86</v>
      </c>
      <c r="B6" s="24"/>
    </row>
    <row r="7" spans="1:9">
      <c r="A7" s="25" t="s">
        <v>87</v>
      </c>
      <c r="B7" s="25"/>
    </row>
    <row r="8" spans="1:9" ht="83.25" customHeight="1">
      <c r="A8" s="26" t="s">
        <v>88</v>
      </c>
      <c r="B8" s="18" t="s">
        <v>89</v>
      </c>
    </row>
    <row r="9" spans="1:9" ht="53.25" customHeight="1">
      <c r="A9" s="26"/>
      <c r="B9" s="20" t="s">
        <v>90</v>
      </c>
    </row>
    <row r="10" spans="1:9" ht="54.75" customHeight="1">
      <c r="A10" s="26"/>
      <c r="B10" s="20" t="s">
        <v>91</v>
      </c>
    </row>
    <row r="11" spans="1:9" ht="38.25" customHeight="1">
      <c r="A11" s="26"/>
      <c r="B11" s="20" t="s">
        <v>92</v>
      </c>
    </row>
    <row r="12" spans="1:9" ht="78" customHeight="1">
      <c r="A12" s="26"/>
      <c r="B12" s="20" t="s">
        <v>93</v>
      </c>
    </row>
    <row r="13" spans="1:9" ht="56.25" customHeight="1">
      <c r="A13" s="26"/>
      <c r="B13" s="20" t="s">
        <v>94</v>
      </c>
    </row>
    <row r="14" spans="1:9" ht="53.25" customHeight="1">
      <c r="A14" s="26"/>
      <c r="B14" s="20" t="s">
        <v>95</v>
      </c>
    </row>
    <row r="15" spans="1:9" ht="42" customHeight="1">
      <c r="A15" s="26"/>
      <c r="B15" s="19" t="s">
        <v>96</v>
      </c>
    </row>
  </sheetData>
  <mergeCells count="5">
    <mergeCell ref="A2:B2"/>
    <mergeCell ref="A3:B3"/>
    <mergeCell ref="A6:B6"/>
    <mergeCell ref="A7:B7"/>
    <mergeCell ref="A8:A15"/>
  </mergeCells>
  <printOptions horizontalCentered="1"/>
  <pageMargins left="0.64"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3K2</vt:lpstr>
      <vt:lpstr>4-D</vt:lpstr>
      <vt:lpstr>'4-D'!_GoBack</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NEDA</dc:creator>
  <cp:lastModifiedBy>Augusto S. Francisco</cp:lastModifiedBy>
  <cp:lastPrinted>2014-11-17T08:15:39Z</cp:lastPrinted>
  <dcterms:created xsi:type="dcterms:W3CDTF">2014-06-24T07:23:59Z</dcterms:created>
  <dcterms:modified xsi:type="dcterms:W3CDTF">2015-02-09T08:08:31Z</dcterms:modified>
</cp:coreProperties>
</file>